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3.xml" ContentType="application/vnd.openxmlformats-officedocument.drawing+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4.xml" ContentType="application/vnd.openxmlformats-officedocument.drawing+xml"/>
  <Override PartName="/xl/tables/table10.xml" ContentType="application/vnd.openxmlformats-officedocument.spreadsheetml.table+xml"/>
  <Override PartName="/xl/drawings/drawing5.xml" ContentType="application/vnd.openxmlformats-officedocument.drawing+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drawings/drawing6.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2025-12-03 - Article 4\"/>
    </mc:Choice>
  </mc:AlternateContent>
  <xr:revisionPtr revIDLastSave="0" documentId="13_ncr:1_{A5C7CC65-1CE6-49CB-AA71-E53443B11058}" xr6:coauthVersionLast="47" xr6:coauthVersionMax="47" xr10:uidLastSave="{00000000-0000-0000-0000-000000000000}"/>
  <bookViews>
    <workbookView xWindow="-28920" yWindow="-120" windowWidth="29040" windowHeight="15720" tabRatio="729" xr2:uid="{59C7CFC4-23A7-4857-8139-B3B7B7811AE5}"/>
  </bookViews>
  <sheets>
    <sheet name="Excel Table vs. No Table" sheetId="1" r:id="rId1"/>
    <sheet name="Advantages Tables" sheetId="11" r:id="rId2"/>
    <sheet name="One entity - One table" sheetId="14" r:id="rId3"/>
    <sheet name="Primary Key" sheetId="6" r:id="rId4"/>
    <sheet name="Data validation" sheetId="15" r:id="rId5"/>
    <sheet name="Data validation - Config" sheetId="16" r:id="rId6"/>
    <sheet name="Comments column" sheetId="17" r:id="rId7"/>
    <sheet name="UX-UI" sheetId="21" r:id="rId8"/>
    <sheet name="Documentation" sheetId="22" r:id="rId9"/>
    <sheet name="License" sheetId="23" r:id="rId10"/>
    <sheet name="License " sheetId="24" state="hidden" r:id="rId11"/>
  </sheets>
  <definedNames>
    <definedName name="_xlnm._FilterDatabase" localSheetId="0" hidden="1">'Excel Table vs. No Table'!$C$10:$E$13</definedName>
    <definedName name="List_Departments" localSheetId="6">Table_Config_Departments[List Departments]</definedName>
    <definedName name="List_Departments" localSheetId="8">Table_Config_Departments[List Departments]</definedName>
    <definedName name="List_Departments" localSheetId="10">Table_Config_Departments[List Departments]</definedName>
    <definedName name="List_Departments" localSheetId="7">Table_Config_Departments[List Departments]</definedName>
    <definedName name="List_Departments">Table_Config_Departments[List Departments]</definedName>
    <definedName name="List_Status" localSheetId="6">Table_Config_Status[Status]</definedName>
    <definedName name="List_Status" localSheetId="8">Table_Config_Status[Status]</definedName>
    <definedName name="List_Status" localSheetId="10">Table_Config_Status[Status]</definedName>
    <definedName name="List_Status" localSheetId="7">Table_Config_Status[Status]</definedName>
    <definedName name="List_Status">Table_Config_Status[Status]</definedName>
    <definedName name="_xlnm.Print_Area" localSheetId="1">'Advantages Tables'!$A$1:$T$30</definedName>
    <definedName name="_xlnm.Print_Area" localSheetId="8">Documentation!$A$1:$N$28</definedName>
    <definedName name="_xlnm.Print_Area" localSheetId="0">'Excel Table vs. No Table'!$A$1:$V$28</definedName>
    <definedName name="_xlnm.Print_Area" localSheetId="2">'One entity - One table'!$A$1:$R$22</definedName>
    <definedName name="_xlnm.Print_Area" localSheetId="3">'Primary Key'!$A$1:$Q$33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M12" i="15" l="1" a="1"/>
  <c r="M12" i="15" s="1"/>
  <c r="M11" i="15" a="1"/>
  <c r="M11" i="15" s="1"/>
  <c r="M10" i="15" a="1"/>
  <c r="M10" i="15" s="1"/>
  <c r="M9" i="15" a="1"/>
  <c r="M9" i="15" s="1"/>
  <c r="M8" i="15" a="1"/>
  <c r="M8" i="15" s="1"/>
  <c r="M19" i="6"/>
  <c r="M20" i="6" s="1"/>
  <c r="M21" i="6" s="1"/>
  <c r="M22" i="6" s="1"/>
  <c r="M23" i="6" s="1"/>
  <c r="H14" i="21" a="1"/>
  <c r="H14" i="21" s="1"/>
  <c r="H15" i="21" a="1"/>
  <c r="H15" i="21" s="1"/>
  <c r="H16" i="21" a="1"/>
  <c r="H16" i="21" s="1"/>
  <c r="H17" i="21" a="1"/>
  <c r="H17" i="21" s="1"/>
  <c r="H18" i="21" a="1"/>
  <c r="H18" i="21" s="1"/>
  <c r="H19" i="21" a="1"/>
  <c r="H19" i="21" s="1"/>
  <c r="H20" i="21" a="1"/>
  <c r="H20" i="21" s="1"/>
  <c r="H8" i="15"/>
  <c r="H9" i="15"/>
  <c r="H10" i="15"/>
  <c r="H11" i="15"/>
  <c r="H12" i="15"/>
  <c r="Q21" i="14"/>
  <c r="Q20" i="14"/>
  <c r="Q19" i="14"/>
  <c r="Q18" i="14"/>
  <c r="Q17" i="14"/>
  <c r="Q16" i="14"/>
  <c r="Q15" i="14"/>
  <c r="Q14" i="14"/>
  <c r="Q13" i="14"/>
  <c r="Q12" i="14"/>
  <c r="Q11" i="14"/>
  <c r="K9" i="6"/>
  <c r="K10" i="6"/>
  <c r="K11" i="6"/>
  <c r="K12" i="6"/>
  <c r="K13" i="6"/>
  <c r="K19" i="6"/>
  <c r="K20" i="6"/>
  <c r="K21" i="6"/>
  <c r="K22" i="6"/>
  <c r="K23" i="6"/>
  <c r="H19" i="11"/>
  <c r="H20" i="11"/>
  <c r="H21" i="11"/>
  <c r="H22" i="11"/>
  <c r="H16" i="11"/>
  <c r="H17" i="11"/>
  <c r="H18" i="11"/>
  <c r="M11" i="1"/>
  <c r="F11" i="1"/>
  <c r="B13" i="6"/>
  <c r="B12" i="6"/>
  <c r="B11" i="6"/>
  <c r="B10" i="6"/>
  <c r="B9" i="6"/>
  <c r="M12" i="1"/>
  <c r="M13" i="1"/>
  <c r="F12" i="1"/>
  <c r="F13"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<sst xmlns="http://schemas.openxmlformats.org/spreadsheetml/2006/main" count="599" uniqueCount="215">
  <si>
    <t>Column 1</t>
  </si>
  <si>
    <t>Column 2</t>
  </si>
  <si>
    <t>Column 3</t>
  </si>
  <si>
    <t>First Name</t>
  </si>
  <si>
    <t>Surname</t>
  </si>
  <si>
    <t>Role</t>
  </si>
  <si>
    <t>John</t>
  </si>
  <si>
    <t>Smith</t>
  </si>
  <si>
    <t>Data analyst</t>
  </si>
  <si>
    <t>Carol</t>
  </si>
  <si>
    <t>Orangia</t>
  </si>
  <si>
    <t>HR Officer</t>
  </si>
  <si>
    <t>Amir</t>
  </si>
  <si>
    <t>Klober</t>
  </si>
  <si>
    <t>Finance Director</t>
  </si>
  <si>
    <t>Formula</t>
  </si>
  <si>
    <t>Formula (Full name)</t>
  </si>
  <si>
    <t>Item 1</t>
  </si>
  <si>
    <t>Item 2</t>
  </si>
  <si>
    <t>Item 3</t>
  </si>
  <si>
    <t>Property 1</t>
  </si>
  <si>
    <t>Property 2</t>
  </si>
  <si>
    <t>Property 3</t>
  </si>
  <si>
    <t>Sub-property 1</t>
  </si>
  <si>
    <t>Sub-property 2</t>
  </si>
  <si>
    <t>Sub-property 3</t>
  </si>
  <si>
    <t>2. Click on CTRL + T or on the Menu (Insert / Table)</t>
  </si>
  <si>
    <t>3. Check the box "My table has headers" - which is the case here. Excel will knows that the first row are the columns' name.</t>
  </si>
  <si>
    <t>5. When clicking on a cell within the Excel Table, the tab “Table Design” appears. It lets you configure your table (e.g., Table name, Design, Total row)</t>
  </si>
  <si>
    <t>Status</t>
  </si>
  <si>
    <t>Active</t>
  </si>
  <si>
    <t>Left</t>
  </si>
  <si>
    <t>Lena</t>
  </si>
  <si>
    <t>Torres</t>
  </si>
  <si>
    <t>Marketing Specialist</t>
  </si>
  <si>
    <t>Lena Torres</t>
  </si>
  <si>
    <t>Victor</t>
  </si>
  <si>
    <t>Nguyen</t>
  </si>
  <si>
    <t>Software Engineer</t>
  </si>
  <si>
    <t>Victor Nguyen</t>
  </si>
  <si>
    <t>Sophie</t>
  </si>
  <si>
    <t>Martel</t>
  </si>
  <si>
    <t>Project Manager</t>
  </si>
  <si>
    <t>Sophie Martel</t>
  </si>
  <si>
    <t>Raj</t>
  </si>
  <si>
    <t>Patel</t>
  </si>
  <si>
    <t>Legal Advisor</t>
  </si>
  <si>
    <t>Raj Patel</t>
  </si>
  <si>
    <t>Elena</t>
  </si>
  <si>
    <t>Kuznetsova</t>
  </si>
  <si>
    <t>UX Designer</t>
  </si>
  <si>
    <t>Elena Kuznetsova</t>
  </si>
  <si>
    <t>Marcus</t>
  </si>
  <si>
    <t>Bennett</t>
  </si>
  <si>
    <t>Operations Lead</t>
  </si>
  <si>
    <t>Marcus Bennett</t>
  </si>
  <si>
    <t>Fatima</t>
  </si>
  <si>
    <t>Al-Mansouri</t>
  </si>
  <si>
    <t>Recruitment Officer</t>
  </si>
  <si>
    <t>Fatima Al-Mansouri</t>
  </si>
  <si>
    <t>Diego</t>
  </si>
  <si>
    <t>Rossi</t>
  </si>
  <si>
    <t>Business Analyst</t>
  </si>
  <si>
    <t>Diego Rossi</t>
  </si>
  <si>
    <t>John Smith</t>
  </si>
  <si>
    <t>Amir Klober</t>
  </si>
  <si>
    <t>Carol Orangia</t>
  </si>
  <si>
    <t>ID</t>
  </si>
  <si>
    <t>EMP0001</t>
  </si>
  <si>
    <t>EMP0002</t>
  </si>
  <si>
    <t>EMP0003</t>
  </si>
  <si>
    <t>EMP0004</t>
  </si>
  <si>
    <t>EMP0005</t>
  </si>
  <si>
    <t>Primary Key</t>
  </si>
  <si>
    <t>Department</t>
  </si>
  <si>
    <t>Comments</t>
  </si>
  <si>
    <t>Regulated - Reg C</t>
  </si>
  <si>
    <t>Regulated - Reg A &amp; On Long-term leave</t>
  </si>
  <si>
    <t>Tip #1: Use Excel Tables</t>
  </si>
  <si>
    <t>4. That's it, you have created an Excel Table. You should see a default design being applied.</t>
  </si>
  <si>
    <r>
      <t xml:space="preserve">Excel Tables tell Excel that your data is structured and should be treated as a table of data.
</t>
    </r>
    <r>
      <rPr>
        <u/>
        <sz val="11"/>
        <color theme="1"/>
        <rFont val="Arial"/>
        <family val="2"/>
      </rPr>
      <t>E</t>
    </r>
    <r>
      <rPr>
        <i/>
        <u/>
        <sz val="11"/>
        <color theme="1"/>
        <rFont val="Arial"/>
        <family val="2"/>
      </rPr>
      <t>xercises:</t>
    </r>
    <r>
      <rPr>
        <sz val="11"/>
        <color theme="1"/>
        <rFont val="Arial"/>
        <family val="2"/>
      </rPr>
      <t xml:space="preserve">
1) Try to find the difference between the two tables
2) Follow the stepsCreate your first Excel Table</t>
    </r>
  </si>
  <si>
    <t>On long-term Leave</t>
  </si>
  <si>
    <t>Leaver</t>
  </si>
  <si>
    <t>Tip #2: Advantages of using Excel Table</t>
  </si>
  <si>
    <t>Tip #3: One entity -&gt; One Table (One sheet)</t>
  </si>
  <si>
    <t>Tip #4: Primary key</t>
  </si>
  <si>
    <r>
      <rPr>
        <u/>
        <sz val="12"/>
        <color theme="1"/>
        <rFont val="Arial"/>
        <family val="2"/>
      </rPr>
      <t>Sheet:</t>
    </r>
    <r>
      <rPr>
        <sz val="12"/>
        <color theme="1"/>
        <rFont val="Arial"/>
        <family val="2"/>
      </rPr>
      <t xml:space="preserve"> Active Employees</t>
    </r>
  </si>
  <si>
    <r>
      <rPr>
        <u/>
        <sz val="12"/>
        <color theme="1"/>
        <rFont val="Arial"/>
        <family val="2"/>
      </rPr>
      <t>Sheet:</t>
    </r>
    <r>
      <rPr>
        <sz val="12"/>
        <color theme="1"/>
        <rFont val="Arial"/>
        <family val="2"/>
      </rPr>
      <t xml:space="preserve"> Leavers</t>
    </r>
  </si>
  <si>
    <r>
      <rPr>
        <u/>
        <sz val="12"/>
        <color theme="1"/>
        <rFont val="Arial"/>
        <family val="2"/>
      </rPr>
      <t>Sheet:</t>
    </r>
    <r>
      <rPr>
        <sz val="12"/>
        <color theme="1"/>
        <rFont val="Arial"/>
        <family val="2"/>
      </rPr>
      <t xml:space="preserve"> Employees</t>
    </r>
  </si>
  <si>
    <r>
      <rPr>
        <u/>
        <sz val="10"/>
        <color theme="1"/>
        <rFont val="Arial"/>
        <family val="2"/>
      </rPr>
      <t>Why it's good:</t>
    </r>
    <r>
      <rPr>
        <sz val="10"/>
        <color theme="1"/>
        <rFont val="Arial"/>
        <family val="2"/>
      </rPr>
      <t xml:space="preserve"> Dedicated ID as Primary Key is used. There is no risk of duplicate nor change over time.</t>
    </r>
  </si>
  <si>
    <r>
      <rPr>
        <u/>
        <sz val="10"/>
        <color theme="1"/>
        <rFont val="Arial"/>
        <family val="2"/>
      </rPr>
      <t>Why it's good:</t>
    </r>
    <r>
      <rPr>
        <sz val="10"/>
        <color theme="1"/>
        <rFont val="Arial"/>
        <family val="2"/>
      </rPr>
      <t xml:space="preserve"> Only one table to store all Employees with additional column "Status" to overcome the split.</t>
    </r>
  </si>
  <si>
    <r>
      <t>Exercise 1:</t>
    </r>
    <r>
      <rPr>
        <b/>
        <sz val="12"/>
        <color theme="1"/>
        <rFont val="Arial"/>
        <family val="2"/>
      </rPr>
      <t xml:space="preserve"> Spot the differences</t>
    </r>
  </si>
  <si>
    <r>
      <rPr>
        <b/>
        <u/>
        <sz val="12"/>
        <color theme="1"/>
        <rFont val="Arial"/>
        <family val="2"/>
      </rPr>
      <t>Exercise 2:</t>
    </r>
    <r>
      <rPr>
        <b/>
        <sz val="12"/>
        <color theme="1"/>
        <rFont val="Arial"/>
        <family val="2"/>
      </rPr>
      <t xml:space="preserve"> Practical exercice - Create your first Excel Table</t>
    </r>
  </si>
  <si>
    <t>Tip #5: Using data validation</t>
  </si>
  <si>
    <t>ID (Primary key)</t>
  </si>
  <si>
    <t>Hire date</t>
  </si>
  <si>
    <t>Date left</t>
  </si>
  <si>
    <t>List Departments</t>
  </si>
  <si>
    <t>Finance</t>
  </si>
  <si>
    <t>Compliance</t>
  </si>
  <si>
    <t>HR</t>
  </si>
  <si>
    <t>Change</t>
  </si>
  <si>
    <t>Operational</t>
  </si>
  <si>
    <t>Sales</t>
  </si>
  <si>
    <t>Marketing</t>
  </si>
  <si>
    <t>IT</t>
  </si>
  <si>
    <t>Cost code</t>
  </si>
  <si>
    <t>Free Text</t>
  </si>
  <si>
    <t>- Calculated column
- A guidance pop-up has been added during input.</t>
  </si>
  <si>
    <t>Data validation implemented</t>
  </si>
  <si>
    <t>Free text</t>
  </si>
  <si>
    <t>Dropdown list set up in the worksheet "Data validation - Config"</t>
  </si>
  <si>
    <t>Data validation - Config</t>
  </si>
  <si>
    <t>Tip #6: Comments column</t>
  </si>
  <si>
    <t>Vick</t>
  </si>
  <si>
    <t>Legal first name is Victor</t>
  </si>
  <si>
    <t>Yes</t>
  </si>
  <si>
    <t>No</t>
  </si>
  <si>
    <t>Regulated Role</t>
  </si>
  <si>
    <t>Regulated Rule</t>
  </si>
  <si>
    <t>A</t>
  </si>
  <si>
    <t>C</t>
  </si>
  <si>
    <t>n/a</t>
  </si>
  <si>
    <r>
      <rPr>
        <u/>
        <sz val="10"/>
        <color theme="1"/>
        <rFont val="Arial"/>
        <family val="2"/>
      </rPr>
      <t xml:space="preserve">Why it's bad: </t>
    </r>
    <r>
      <rPr>
        <sz val="10"/>
        <color theme="1"/>
        <rFont val="Arial"/>
        <family val="2"/>
      </rPr>
      <t>The Comments column includes information that would be far better stored in dedicated columns, the data is valuable and tools would struggle to extract automatically the data.</t>
    </r>
  </si>
  <si>
    <r>
      <rPr>
        <u/>
        <sz val="10"/>
        <color theme="1"/>
        <rFont val="Arial"/>
        <family val="2"/>
      </rPr>
      <t>Why it's good:</t>
    </r>
    <r>
      <rPr>
        <sz val="10"/>
        <color theme="1"/>
        <rFont val="Arial"/>
        <family val="2"/>
      </rPr>
      <t xml:space="preserve"> Additional columns have been added (Long-term Leave, Regulated Role, Regulated Rule), and the Comments column is now used only for information that isn’t considered valuable. Please note that in some context, creating a dedicated column "Legal first name" can be deemed valuable - it all depends on your needs.</t>
    </r>
  </si>
  <si>
    <t>Treat the Comments column as a last resort, used only when the information doesn’t justify its own structured column.</t>
  </si>
  <si>
    <t>Tip #7: Make it pretty and intuitive</t>
  </si>
  <si>
    <t>Employee Register</t>
  </si>
  <si>
    <t>Purpose of the register:</t>
  </si>
  <si>
    <t>Scope:</t>
  </si>
  <si>
    <t>Data owner:</t>
  </si>
  <si>
    <t>How to use this register</t>
  </si>
  <si>
    <t>This register tracks all employees of the firm along with key information required for compliance monitoring and operational reporting.</t>
  </si>
  <si>
    <t>Compliance – Regulatory and Advisory</t>
  </si>
  <si>
    <t>Frequency of updates:</t>
  </si>
  <si>
    <t>Enter one row per employee and keep all fields up to date. Use the filters to view specific groups (e.g., department, status). Do not modify the structure of the table. For any issues, contact the Technical Owner.</t>
  </si>
  <si>
    <t>Data as of:</t>
  </si>
  <si>
    <t>January 2021</t>
  </si>
  <si>
    <t>All permanent employees, fixed-term employees, and contractors worldwide.
Interns are excluded.</t>
  </si>
  <si>
    <t>Ad-hoc</t>
  </si>
  <si>
    <t>Tip #8: Documentation</t>
  </si>
  <si>
    <t>Column Name</t>
  </si>
  <si>
    <t>Description</t>
  </si>
  <si>
    <t>Type / Format</t>
  </si>
  <si>
    <t>Allowed Values / Rules</t>
  </si>
  <si>
    <t>Example</t>
  </si>
  <si>
    <t>Mandatory</t>
  </si>
  <si>
    <t>Employee’s first name</t>
  </si>
  <si>
    <t>Text</t>
  </si>
  <si>
    <t>Employee’s last name</t>
  </si>
  <si>
    <t>Department where the employee works</t>
  </si>
  <si>
    <t>Dropdown list</t>
  </si>
  <si>
    <t>Internal cost centre associated with the employee</t>
  </si>
  <si>
    <t>Employee’s job title</t>
  </si>
  <si>
    <t>Data Analyst</t>
  </si>
  <si>
    <t>Automatically generated full name</t>
  </si>
  <si>
    <t>=[@[First Name]] &amp; " " &amp; [@Surname]</t>
  </si>
  <si>
    <t>Yes (auto-generated)</t>
  </si>
  <si>
    <t>Employment status</t>
  </si>
  <si>
    <t>Unique identifier for each employee</t>
  </si>
  <si>
    <t>Employee’s official start date</t>
  </si>
  <si>
    <t>Date (dd mmm yyyy)</t>
  </si>
  <si>
    <t>Must be a valid date</t>
  </si>
  <si>
    <t>Employee’s last working date if applicable</t>
  </si>
  <si>
    <t>Conditional</t>
  </si>
  <si>
    <t>Additional notes not captured elsewhere</t>
  </si>
  <si>
    <t>—</t>
  </si>
  <si>
    <t>Example of Data Dictionary (Employee Register)</t>
  </si>
  <si>
    <t>Configured list in "Config" tab</t>
  </si>
  <si>
    <t>Number between 1 and 9999 included</t>
  </si>
  <si>
    <t>Number</t>
  </si>
  <si>
    <t>EMP + Number</t>
  </si>
  <si>
    <t>Valid date and Mandatory only if Status = Left</t>
  </si>
  <si>
    <t>Date</t>
  </si>
  <si>
    <t>Change Description</t>
  </si>
  <si>
    <t>Author</t>
  </si>
  <si>
    <t>Added Data Dictionary and Change Log sheets</t>
  </si>
  <si>
    <t>Updated conditional formatting to highlight “Left” employees in light grey</t>
  </si>
  <si>
    <t>Added “Cost code” column based on Finance feedback</t>
  </si>
  <si>
    <t>Example of Change Log  (Employee Register)</t>
  </si>
  <si>
    <t>Compliance - Greg G.</t>
  </si>
  <si>
    <t>Compliance - John A.</t>
  </si>
  <si>
    <t>Compliance - Loic R.</t>
  </si>
  <si>
    <t>Create register</t>
  </si>
  <si>
    <t>Always add / identify a Primary Key for each of your table, i.e., a column that uniquely identify each row.
The primary key must meet 3 conditions: (1) Uniqueness, (2) Not empty (3) Immutable (not change over time)</t>
  </si>
  <si>
    <t>Technical owner / Contact</t>
  </si>
  <si>
    <t>Compliance – Data Management &amp; Reporting - loic.ribet@domain.xx</t>
  </si>
  <si>
    <t>1. Select the below range of cells (C24 to E27)</t>
  </si>
  <si>
    <r>
      <rPr>
        <u/>
        <sz val="10"/>
        <color theme="1"/>
        <rFont val="Arial"/>
        <family val="2"/>
      </rPr>
      <t>Why it's bad:</t>
    </r>
    <r>
      <rPr>
        <sz val="10"/>
        <color theme="1"/>
        <rFont val="Arial"/>
        <family val="2"/>
      </rPr>
      <t xml:space="preserve"> The Employee list (a single “thing”) is split into multiple tables across different sheets for convenience (Active employees / Leavers). But splitting by Department, Role, or Hire Year is just as problematic.</t>
    </r>
  </si>
  <si>
    <t>Bad practice #2:</t>
  </si>
  <si>
    <t>Bad practice #1:</t>
  </si>
  <si>
    <r>
      <rPr>
        <b/>
        <sz val="11"/>
        <color theme="0"/>
        <rFont val="Arial"/>
        <family val="2"/>
      </rPr>
      <t>Good practice #1:</t>
    </r>
    <r>
      <rPr>
        <sz val="11"/>
        <color theme="0"/>
        <rFont val="Arial"/>
        <family val="2"/>
      </rPr>
      <t xml:space="preserve"> </t>
    </r>
  </si>
  <si>
    <r>
      <rPr>
        <b/>
        <sz val="11"/>
        <color theme="0"/>
        <rFont val="Arial"/>
        <family val="2"/>
      </rPr>
      <t>Good practice #2:</t>
    </r>
    <r>
      <rPr>
        <sz val="11"/>
        <color theme="0"/>
        <rFont val="Arial"/>
        <family val="2"/>
      </rPr>
      <t xml:space="preserve"> </t>
    </r>
  </si>
  <si>
    <t>Bad practice:</t>
  </si>
  <si>
    <r>
      <rPr>
        <b/>
        <sz val="11"/>
        <color theme="0"/>
        <rFont val="Arial"/>
        <family val="2"/>
      </rPr>
      <t>Good practice:</t>
    </r>
    <r>
      <rPr>
        <sz val="11"/>
        <color theme="0"/>
        <rFont val="Arial"/>
        <family val="2"/>
      </rPr>
      <t xml:space="preserve"> </t>
    </r>
  </si>
  <si>
    <t>Created Department dropdown list in Config sheet</t>
  </si>
  <si>
    <r>
      <t xml:space="preserve">This is </t>
    </r>
    <r>
      <rPr>
        <b/>
        <u/>
        <sz val="11"/>
        <color theme="1"/>
        <rFont val="Arial"/>
        <family val="2"/>
      </rPr>
      <t>not</t>
    </r>
    <r>
      <rPr>
        <b/>
        <sz val="11"/>
        <color theme="1"/>
        <rFont val="Arial"/>
        <family val="2"/>
      </rPr>
      <t xml:space="preserve"> an "Excel table"</t>
    </r>
  </si>
  <si>
    <t>This is an "Excel Table" (check the Ribbon: there is a "Design Table" option)</t>
  </si>
  <si>
    <t>The rule "one entity (i.e., one “thing”) per sheet or table" is one of the most common design mistakes I have seen, and also one of the most time-consuming to fix afterwards.
To illustrate this, I will compare bad practice / good practice.</t>
  </si>
  <si>
    <t xml:space="preserve"> Imagine two sheets (or tabs) - one contains the active employees; the other one contains the list of leavers.</t>
  </si>
  <si>
    <t xml:space="preserve">Description: </t>
  </si>
  <si>
    <t xml:space="preserve"> In this case, active employees and leavers are in the same sheet.</t>
  </si>
  <si>
    <r>
      <rPr>
        <u/>
        <sz val="10"/>
        <color theme="1"/>
        <rFont val="Arial"/>
        <family val="2"/>
      </rPr>
      <t>Why it's bad:</t>
    </r>
    <r>
      <rPr>
        <sz val="10"/>
        <color theme="1"/>
        <rFont val="Arial"/>
        <family val="2"/>
      </rPr>
      <t xml:space="preserve"> Email is used as Primary Key. The email address should not be used as Primary Key because it can change, be empty, or a duplicate.</t>
    </r>
  </si>
  <si>
    <r>
      <rPr>
        <u/>
        <sz val="10"/>
        <color theme="1"/>
        <rFont val="Arial"/>
        <family val="2"/>
      </rPr>
      <t>Why it's bad:</t>
    </r>
    <r>
      <rPr>
        <sz val="10"/>
        <color theme="1"/>
        <rFont val="Arial"/>
        <family val="2"/>
      </rPr>
      <t xml:space="preserve"> Full name is used as Primary Key. The full name can change (e.g., marriage) and there can be duplicates (homonyms) so should not be used as Primary Key.</t>
    </r>
  </si>
  <si>
    <r>
      <rPr>
        <u/>
        <sz val="10"/>
        <color theme="1"/>
        <rFont val="Arial"/>
        <family val="2"/>
      </rPr>
      <t>Why it's good:</t>
    </r>
    <r>
      <rPr>
        <sz val="10"/>
        <color theme="1"/>
        <rFont val="Arial"/>
        <family val="2"/>
      </rPr>
      <t xml:space="preserve"> An Index is used as Primary Key. There is no risk of duplication nor change over time.</t>
    </r>
  </si>
  <si>
    <t>Data validation is a way to control user input in Excel. It has limited capabilities compared to other database tools but it should be used whenever you want to store data within Excel.
See below some basic examples of data validation. Other rules could have been added (e.g., Date left must be empty if Status is Active).
Note that the dropdown lists are configured in a separate worksheet "Data validation - Config".</t>
  </si>
  <si>
    <t>- The cost code must be a number between 1 and 9999.
- A guidance pop-up has been added during input.
- If incorrect value is typed, a custom message will appear.</t>
  </si>
  <si>
    <t>- Dropdown list set up in the worksheet "Data validation - Config"
- If incorrect value is typed, a custom message will appear.</t>
  </si>
  <si>
    <t>- Calculated column
- A guidance pop-up has been added during input.
- It's highlighted in grey to tell users that this is automatically generated.</t>
  </si>
  <si>
    <t>- Must be a date after 01/01/2000</t>
  </si>
  <si>
    <t>- Must be a date AND the date must be after Hire Date</t>
  </si>
  <si>
    <t>This worksheet contains the dropdown lists used to control the input of some of the columns in the sheet "Data validation". They are all Excel Tables. And the actual values are encapsulated in a Named Reference (see "Formulas" / Name Manager) in the Ribbon. This allows the lists to be more dynamic.</t>
  </si>
  <si>
    <t>Give your Excel Table a bit of polish. I have not won any UX/UI awards, but a few small tweaks can make the file much clearer and far more pleasant to use.</t>
  </si>
  <si>
    <t>It’s important to document your Excel tables. The basic metadata you have added in the “UX-UI” sheet is already a great start. On top of that, I recommend including two additional elements: a simple Change Log and a Data Dictionary.
You don’t need much more than this unless a specific project requires it. The challenge, of course, is keeping this documentation up to date. It is one of those things that is easy to forget over time esepcially when it is on a separate page.</t>
  </si>
  <si>
    <t>This Excel file is free to use, modify, and distribute for any purpose, including commercial use.
If you distribute this file or any modified version of it, you must credit the original author.
Author: Loïc Ribet – blog.loicribet.com – https://www.linkedin.com/in/loic-ribet/
License: Creative Commons Attribution 4.0 International (CC BY 4.0)
https://creativecommons.org/licenses/by/4.0/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</si>
</sst>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dd\ mmm\.\ yyyy"/>
  </numFmts>
  <fonts count="23" x14ac:knownFonts="1">
    <font>
      <sz val="11"/>
      <color theme="1"/>
      <name val="Aptos Narrow"/>
      <family val="2"/>
      <scheme val="minor"/>
    </font>
    <font>
      <sz val="8"/>
      <name val="Aptos Narrow"/>
      <family val="2"/>
      <scheme val="minor"/>
    </font>
    <font>
      <sz val="12"/>
      <color theme="1"/>
      <name val="Aptos Narrow"/>
      <family val="2"/>
      <scheme val="minor"/>
    </font>
    <font>
      <sz val="11"/>
      <color theme="1"/>
      <name val="Arial"/>
      <family val="2"/>
    </font>
    <font>
      <b/>
      <sz val="11"/>
      <color theme="1"/>
      <name val="Arial"/>
      <family val="2"/>
    </font>
    <font>
      <b/>
      <u/>
      <sz val="11"/>
      <color theme="1"/>
      <name val="Arial"/>
      <family val="2"/>
    </font>
    <font>
      <b/>
      <sz val="11"/>
      <color theme="0"/>
      <name val="Arial"/>
      <family val="2"/>
    </font>
    <font>
      <i/>
      <u/>
      <sz val="11"/>
      <color theme="1"/>
      <name val="Arial"/>
      <family val="2"/>
    </font>
    <font>
      <b/>
      <sz val="20"/>
      <color theme="0"/>
      <name val="Arial"/>
      <family val="2"/>
    </font>
    <font>
      <u/>
      <sz val="11"/>
      <color theme="1"/>
      <name val="Arial"/>
      <family val="2"/>
    </font>
    <font>
      <sz val="12"/>
      <color theme="1"/>
      <name val="Arial"/>
      <family val="2"/>
    </font>
    <font>
      <u/>
      <sz val="12"/>
      <color theme="1"/>
      <name val="Arial"/>
      <family val="2"/>
    </font>
    <font>
      <sz val="10"/>
      <color theme="1"/>
      <name val="Arial"/>
      <family val="2"/>
    </font>
    <font>
      <u/>
      <sz val="10"/>
      <color theme="1"/>
      <name val="Arial"/>
      <family val="2"/>
    </font>
    <font>
      <sz val="11"/>
      <color theme="0"/>
      <name val="Arial"/>
      <family val="2"/>
    </font>
    <font>
      <b/>
      <sz val="10"/>
      <color theme="1"/>
      <name val="Arial"/>
      <family val="2"/>
    </font>
    <font>
      <b/>
      <sz val="12"/>
      <color theme="1"/>
      <name val="Arial"/>
      <family val="2"/>
    </font>
    <font>
      <b/>
      <u/>
      <sz val="12"/>
      <color theme="1"/>
      <name val="Arial"/>
      <family val="2"/>
    </font>
    <font>
      <sz val="9"/>
      <color theme="1"/>
      <name val="Arial"/>
      <family val="2"/>
    </font>
    <font>
      <b/>
      <sz val="14"/>
      <color theme="1"/>
      <name val="Arial"/>
      <family val="2"/>
    </font>
    <font>
      <b/>
      <sz val="18"/>
      <color theme="0"/>
      <name val="Arial"/>
      <family val="2"/>
    </font>
    <font>
      <b/>
      <sz val="10"/>
      <name val="Arial"/>
      <family val="2"/>
    </font>
    <font>
      <b/>
      <sz val="14"/>
      <color theme="0"/>
      <name val="Arial"/>
      <family val="2"/>
    </font>
  </fonts>
  <fills count="12">
    <fill>
      <patternFill patternType="none"/>
    </fill>
    <fill>
      <patternFill patternType="gray125"/>
    </fill>
    <fill>
      <patternFill patternType="solid">
        <fgColor rgb="FF10B981"/>
        <bgColor indexed="64"/>
      </patternFill>
    </fill>
    <fill>
      <patternFill patternType="solid">
        <fgColor theme="5" tint="-0.249977111117893"/>
        <bgColor indexed="64"/>
      </patternFill>
    </fill>
    <fill>
      <patternFill patternType="solid">
        <fgColor rgb="FF75F3C9"/>
        <bgColor indexed="64"/>
      </patternFill>
    </fill>
    <fill>
      <patternFill patternType="solid">
        <fgColor rgb="FFF1A983"/>
        <bgColor indexed="64"/>
      </patternFill>
    </fill>
    <fill>
      <patternFill patternType="solid">
        <fgColor theme="6" tint="-0.249977111117893"/>
        <bgColor indexed="64"/>
      </patternFill>
    </fill>
    <fill>
      <patternFill patternType="solid">
        <fgColor theme="9" tint="0.59999389629810485"/>
        <bgColor indexed="64"/>
      </patternFill>
    </fill>
    <fill>
      <patternFill patternType="solid">
        <fgColor rgb="FF10B981"/>
        <bgColor theme="6"/>
      </patternFill>
    </fill>
    <fill>
      <patternFill patternType="solid">
        <fgColor theme="6" tint="0.79998168889431442"/>
        <bgColor indexed="64"/>
      </patternFill>
    </fill>
    <fill>
      <patternFill patternType="solid">
        <fgColor rgb="FFBE5014"/>
        <bgColor indexed="64"/>
      </patternFill>
    </fill>
    <fill>
      <patternFill patternType="solid">
        <fgColor theme="0" tint="-0.14999847407452621"/>
        <bgColor indexed="64"/>
      </patternFill>
    </fill>
  </fills>
  <borders count="49">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diagonal/>
    </border>
    <border>
      <left/>
      <right style="thin">
        <color rgb="FF10B981"/>
      </right>
      <top/>
      <bottom/>
      <diagonal/>
    </border>
    <border>
      <left style="thin">
        <color rgb="FF10B981"/>
      </left>
      <right/>
      <top/>
      <bottom style="thin">
        <color rgb="FF10B981"/>
      </bottom>
      <diagonal/>
    </border>
    <border>
      <left/>
      <right style="thin">
        <color rgb="FF10B981"/>
      </right>
      <top/>
      <bottom style="thin">
        <color rgb="FF10B981"/>
      </bottom>
      <diagonal/>
    </border>
    <border>
      <left style="medium">
        <color rgb="FF10B981"/>
      </left>
      <right/>
      <top style="medium">
        <color rgb="FF10B981"/>
      </top>
      <bottom/>
      <diagonal/>
    </border>
    <border>
      <left/>
      <right/>
      <top style="medium">
        <color rgb="FF10B981"/>
      </top>
      <bottom/>
      <diagonal/>
    </border>
    <border>
      <left/>
      <right style="medium">
        <color rgb="FF10B981"/>
      </right>
      <top style="medium">
        <color rgb="FF10B981"/>
      </top>
      <bottom/>
      <diagonal/>
    </border>
    <border>
      <left style="medium">
        <color rgb="FF10B981"/>
      </left>
      <right/>
      <top/>
      <bottom/>
      <diagonal/>
    </border>
    <border>
      <left/>
      <right style="medium">
        <color rgb="FF10B981"/>
      </right>
      <top/>
      <bottom/>
      <diagonal/>
    </border>
    <border>
      <left style="medium">
        <color rgb="FF10B981"/>
      </left>
      <right/>
      <top/>
      <bottom style="medium">
        <color rgb="FF10B981"/>
      </bottom>
      <diagonal/>
    </border>
    <border>
      <left/>
      <right/>
      <top/>
      <bottom style="medium">
        <color rgb="FF10B981"/>
      </bottom>
      <diagonal/>
    </border>
    <border>
      <left/>
      <right style="medium">
        <color rgb="FF10B981"/>
      </right>
      <top/>
      <bottom style="medium">
        <color rgb="FF10B981"/>
      </bottom>
      <diagonal/>
    </border>
    <border>
      <left/>
      <right style="thick">
        <color rgb="FF10B981"/>
      </right>
      <top/>
      <bottom/>
      <diagonal/>
    </border>
    <border>
      <left/>
      <right style="double">
        <color auto="1"/>
      </right>
      <top/>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n">
        <color rgb="FF10B981"/>
      </left>
      <right style="thin">
        <color rgb="FF10B981"/>
      </right>
      <top style="thin">
        <color rgb="FF10B981"/>
      </top>
      <bottom/>
      <diagonal/>
    </border>
    <border>
      <left/>
      <right/>
      <top/>
      <bottom style="thin">
        <color rgb="FF10B981"/>
      </bottom>
      <diagonal/>
    </border>
    <border>
      <left/>
      <right style="dashed">
        <color auto="1"/>
      </right>
      <top/>
      <bottom/>
      <diagonal/>
    </border>
    <border>
      <left style="thin">
        <color rgb="FFF1A983"/>
      </left>
      <right/>
      <top style="thin">
        <color rgb="FFF1A983"/>
      </top>
      <bottom/>
      <diagonal/>
    </border>
    <border>
      <left/>
      <right/>
      <top style="thin">
        <color rgb="FFF1A983"/>
      </top>
      <bottom/>
      <diagonal/>
    </border>
    <border>
      <left/>
      <right style="thin">
        <color rgb="FFF1A983"/>
      </right>
      <top style="thin">
        <color rgb="FFF1A983"/>
      </top>
      <bottom/>
      <diagonal/>
    </border>
    <border>
      <left style="thin">
        <color rgb="FFF1A983"/>
      </left>
      <right/>
      <top/>
      <bottom/>
      <diagonal/>
    </border>
    <border>
      <left/>
      <right style="thin">
        <color rgb="FFF1A983"/>
      </right>
      <top/>
      <bottom/>
      <diagonal/>
    </border>
    <border>
      <left style="thin">
        <color rgb="FFF1A983"/>
      </left>
      <right/>
      <top/>
      <bottom style="thin">
        <color rgb="FFF1A983"/>
      </bottom>
      <diagonal/>
    </border>
    <border>
      <left/>
      <right/>
      <top/>
      <bottom style="thin">
        <color rgb="FFF1A983"/>
      </bottom>
      <diagonal/>
    </border>
    <border>
      <left/>
      <right style="thin">
        <color rgb="FFF1A983"/>
      </right>
      <top/>
      <bottom style="thin">
        <color rgb="FFF1A983"/>
      </bottom>
      <diagonal/>
    </border>
    <border>
      <left style="thin">
        <color rgb="FF75F3C9"/>
      </left>
      <right/>
      <top style="thin">
        <color rgb="FF75F3C9"/>
      </top>
      <bottom/>
      <diagonal/>
    </border>
    <border>
      <left/>
      <right/>
      <top style="thin">
        <color rgb="FF75F3C9"/>
      </top>
      <bottom/>
      <diagonal/>
    </border>
    <border>
      <left/>
      <right style="thin">
        <color rgb="FF75F3C9"/>
      </right>
      <top style="thin">
        <color rgb="FF75F3C9"/>
      </top>
      <bottom/>
      <diagonal/>
    </border>
    <border>
      <left style="thin">
        <color rgb="FF75F3C9"/>
      </left>
      <right/>
      <top/>
      <bottom/>
      <diagonal/>
    </border>
    <border>
      <left/>
      <right style="thin">
        <color rgb="FF75F3C9"/>
      </right>
      <top/>
      <bottom/>
      <diagonal/>
    </border>
    <border>
      <left style="thin">
        <color rgb="FF75F3C9"/>
      </left>
      <right/>
      <top/>
      <bottom style="thin">
        <color rgb="FF75F3C9"/>
      </bottom>
      <diagonal/>
    </border>
    <border>
      <left/>
      <right/>
      <top/>
      <bottom style="thin">
        <color rgb="FF75F3C9"/>
      </bottom>
      <diagonal/>
    </border>
    <border>
      <left/>
      <right style="thin">
        <color rgb="FF75F3C9"/>
      </right>
      <top/>
      <bottom style="thin">
        <color rgb="FF75F3C9"/>
      </bottom>
      <diagonal/>
    </border>
    <border>
      <left style="thick">
        <color rgb="FF10B981"/>
      </left>
      <right/>
      <top/>
      <bottom style="thick">
        <color rgb="FF10B981"/>
      </bottom>
      <diagonal/>
    </border>
    <border>
      <left/>
      <right/>
      <top/>
      <bottom style="thick">
        <color rgb="FF10B981"/>
      </bottom>
      <diagonal/>
    </border>
    <border>
      <left style="thick">
        <color rgb="FF10B981"/>
      </left>
      <right/>
      <top style="thick">
        <color rgb="FF10B981"/>
      </top>
      <bottom style="thick">
        <color rgb="FF10B981"/>
      </bottom>
      <diagonal/>
    </border>
    <border>
      <left/>
      <right/>
      <top style="thick">
        <color rgb="FF10B981"/>
      </top>
      <bottom style="thick">
        <color rgb="FF10B981"/>
      </bottom>
      <diagonal/>
    </border>
    <border>
      <left/>
      <right style="thick">
        <color rgb="FF10B981"/>
      </right>
      <top style="thick">
        <color rgb="FF10B981"/>
      </top>
      <bottom style="thick">
        <color rgb="FF10B981"/>
      </bottom>
      <diagonal/>
    </border>
    <border>
      <left/>
      <right style="thick">
        <color rgb="FF10B981"/>
      </right>
      <top/>
      <bottom style="thick">
        <color rgb="FF10B981"/>
      </bottom>
      <diagonal/>
    </border>
  </borders>
  <cellStyleXfs count="1">
    <xf numFmtId="0" fontId="0" fillId="0" borderId="0"/>
  </cellStyleXfs>
  <cellXfs count="166">
    <xf numFmtId="0" fontId="0" fillId="0" borderId="0" xfId="0"/>
    <xf numFmtId="0" fontId="0" fillId="0" borderId="0" xfId="0" applyBorder="1"/>
    <xf numFmtId="0" fontId="2" fillId="0" borderId="0" xfId="0" applyFont="1" applyAlignment="1">
      <alignment horizontal="left" vertical="center" wrapText="1"/>
    </xf>
    <xf numFmtId="0" fontId="2" fillId="0" borderId="0" xfId="0" applyFont="1" applyAlignment="1">
      <alignment vertical="center" wrapText="1"/>
    </xf>
    <xf numFmtId="0" fontId="3" fillId="0" borderId="0" xfId="0" applyFont="1"/>
    <xf numFmtId="0" fontId="3" fillId="0" borderId="0" xfId="0" applyFont="1" applyBorder="1"/>
    <xf numFmtId="0" fontId="3" fillId="0" borderId="0" xfId="0" applyFont="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0"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0" fontId="3" fillId="0" borderId="19" xfId="0" applyFont="1" applyBorder="1" applyAlignment="1">
      <alignment vertical="center"/>
    </xf>
    <xf numFmtId="0" fontId="10" fillId="0" borderId="0" xfId="0" applyFont="1" applyAlignment="1">
      <alignment vertical="center" wrapText="1"/>
    </xf>
    <xf numFmtId="0" fontId="3" fillId="0" borderId="0" xfId="0" applyFont="1" applyAlignment="1">
      <alignment horizontal="left" vertical="center" indent="1"/>
    </xf>
    <xf numFmtId="0" fontId="3" fillId="0" borderId="0" xfId="0" applyFont="1" applyBorder="1" applyAlignment="1">
      <alignment horizontal="left" vertical="center" indent="1"/>
    </xf>
    <xf numFmtId="0" fontId="12" fillId="0" borderId="0" xfId="0" applyFont="1"/>
    <xf numFmtId="0" fontId="12" fillId="0" borderId="21" xfId="0" applyFont="1" applyBorder="1" applyAlignment="1">
      <alignment horizontal="left" vertical="center" indent="1"/>
    </xf>
    <xf numFmtId="0" fontId="12" fillId="0" borderId="0" xfId="0" applyFont="1" applyAlignment="1">
      <alignment horizontal="left" vertical="center" indent="1"/>
    </xf>
    <xf numFmtId="0" fontId="12" fillId="0" borderId="20" xfId="0" applyFont="1" applyBorder="1"/>
    <xf numFmtId="0" fontId="12" fillId="2" borderId="0" xfId="0" applyFont="1" applyFill="1" applyAlignment="1">
      <alignment horizontal="left" vertical="center" indent="1"/>
    </xf>
    <xf numFmtId="0" fontId="12" fillId="2" borderId="8" xfId="0" applyFont="1" applyFill="1" applyBorder="1" applyAlignment="1">
      <alignment horizontal="left" vertical="center" indent="1"/>
    </xf>
    <xf numFmtId="0" fontId="12" fillId="2" borderId="0" xfId="0" applyFont="1" applyFill="1" applyBorder="1" applyAlignment="1">
      <alignment horizontal="left" vertical="center" indent="1"/>
    </xf>
    <xf numFmtId="0" fontId="12" fillId="2" borderId="9" xfId="0" applyFont="1" applyFill="1" applyBorder="1" applyAlignment="1">
      <alignment horizontal="left" vertical="center" indent="1"/>
    </xf>
    <xf numFmtId="0" fontId="12" fillId="0" borderId="20" xfId="0" applyFont="1" applyBorder="1" applyAlignment="1">
      <alignment horizontal="left" vertical="center" indent="1"/>
    </xf>
    <xf numFmtId="0" fontId="12" fillId="0" borderId="6" xfId="0" applyFont="1" applyBorder="1" applyAlignment="1">
      <alignment horizontal="left" vertical="center" indent="1"/>
    </xf>
    <xf numFmtId="0" fontId="12" fillId="0" borderId="0" xfId="0" applyFont="1" applyBorder="1" applyAlignment="1">
      <alignment horizontal="left" vertical="center" indent="1"/>
    </xf>
    <xf numFmtId="0" fontId="12" fillId="0" borderId="0" xfId="0" applyFont="1" applyAlignment="1">
      <alignment horizontal="left" indent="1"/>
    </xf>
    <xf numFmtId="0" fontId="12" fillId="0" borderId="0" xfId="0" applyFont="1" applyFill="1" applyBorder="1" applyAlignment="1">
      <alignment horizontal="left" vertical="top" wrapText="1" indent="1"/>
    </xf>
    <xf numFmtId="0" fontId="12" fillId="0" borderId="20" xfId="0" applyFont="1" applyFill="1" applyBorder="1"/>
    <xf numFmtId="0" fontId="12" fillId="0" borderId="0" xfId="0" applyFont="1" applyFill="1"/>
    <xf numFmtId="0" fontId="6" fillId="3" borderId="0" xfId="0" applyFont="1" applyFill="1" applyAlignment="1">
      <alignment horizontal="left" vertical="center" wrapText="1" indent="1"/>
    </xf>
    <xf numFmtId="0" fontId="3" fillId="0" borderId="0" xfId="0" applyFont="1" applyFill="1"/>
    <xf numFmtId="0" fontId="3" fillId="0" borderId="21" xfId="0" applyFont="1" applyFill="1" applyBorder="1"/>
    <xf numFmtId="0" fontId="6" fillId="0" borderId="0" xfId="0" applyFont="1" applyFill="1" applyAlignment="1">
      <alignment vertical="center" wrapText="1"/>
    </xf>
    <xf numFmtId="0" fontId="12" fillId="0" borderId="0" xfId="0" applyFont="1" applyAlignment="1">
      <alignment vertical="center"/>
    </xf>
    <xf numFmtId="14" fontId="12" fillId="0" borderId="0" xfId="0" applyNumberFormat="1" applyFont="1" applyAlignment="1">
      <alignment horizontal="left" vertical="center" indent="1"/>
    </xf>
    <xf numFmtId="164" fontId="12" fillId="0" borderId="0" xfId="0" applyNumberFormat="1" applyFont="1" applyAlignment="1">
      <alignment horizontal="left" vertical="center" indent="1"/>
    </xf>
    <xf numFmtId="0" fontId="18" fillId="7" borderId="1" xfId="0" applyFont="1" applyFill="1" applyBorder="1" applyAlignment="1">
      <alignment horizontal="left" vertical="center" wrapText="1" indent="1"/>
    </xf>
    <xf numFmtId="0" fontId="18" fillId="7" borderId="1" xfId="0" applyFont="1" applyFill="1" applyBorder="1" applyAlignment="1">
      <alignment horizontal="left" vertical="center" indent="1"/>
    </xf>
    <xf numFmtId="0" fontId="18" fillId="7" borderId="1" xfId="0" quotePrefix="1" applyFont="1" applyFill="1" applyBorder="1" applyAlignment="1">
      <alignment horizontal="left" vertical="center" wrapText="1" indent="1"/>
    </xf>
    <xf numFmtId="0" fontId="3" fillId="0" borderId="0" xfId="0" applyFont="1" applyBorder="1" applyAlignment="1">
      <alignment horizontal="left" vertical="center" wrapText="1" indent="1"/>
    </xf>
    <xf numFmtId="0" fontId="0" fillId="2" borderId="5" xfId="0" applyFill="1" applyBorder="1" applyAlignment="1">
      <alignment horizontal="left" vertical="center" wrapText="1" indent="1"/>
    </xf>
    <xf numFmtId="0" fontId="0" fillId="2" borderId="6" xfId="0" applyFill="1" applyBorder="1" applyAlignment="1">
      <alignment horizontal="left" vertical="center" wrapText="1" indent="1"/>
    </xf>
    <xf numFmtId="0" fontId="0" fillId="2" borderId="7" xfId="0" applyFill="1" applyBorder="1" applyAlignment="1">
      <alignment horizontal="left" vertical="center" wrapText="1" indent="1"/>
    </xf>
    <xf numFmtId="0" fontId="0" fillId="2" borderId="0" xfId="0" applyFill="1" applyAlignment="1">
      <alignment horizontal="left" vertical="center" wrapText="1" indent="1"/>
    </xf>
    <xf numFmtId="0" fontId="0" fillId="0" borderId="0" xfId="0" applyBorder="1" applyAlignment="1">
      <alignment horizontal="left" vertical="center" wrapText="1" indent="1"/>
    </xf>
    <xf numFmtId="0" fontId="0" fillId="0" borderId="0" xfId="0" applyAlignment="1">
      <alignment horizontal="left" vertical="center" wrapText="1" indent="1"/>
    </xf>
    <xf numFmtId="0" fontId="12" fillId="0" borderId="0" xfId="0" applyFont="1" applyProtection="1"/>
    <xf numFmtId="0" fontId="3" fillId="0" borderId="0" xfId="0" applyFont="1" applyProtection="1"/>
    <xf numFmtId="0" fontId="3" fillId="0" borderId="2" xfId="0" applyFont="1" applyBorder="1" applyAlignment="1">
      <alignment horizontal="left" vertical="center" indent="1"/>
    </xf>
    <xf numFmtId="0" fontId="3" fillId="0" borderId="3" xfId="0" applyFont="1" applyBorder="1" applyAlignment="1">
      <alignment horizontal="left" vertical="center" indent="1"/>
    </xf>
    <xf numFmtId="0" fontId="3" fillId="0" borderId="4" xfId="0" applyFont="1" applyBorder="1" applyAlignment="1">
      <alignment horizontal="left" vertical="center" indent="1"/>
    </xf>
    <xf numFmtId="0" fontId="3" fillId="0" borderId="5" xfId="0" applyFont="1" applyFill="1" applyBorder="1" applyAlignment="1">
      <alignment horizontal="left" vertical="center" indent="1"/>
    </xf>
    <xf numFmtId="0" fontId="3" fillId="0" borderId="6" xfId="0" applyFont="1" applyFill="1" applyBorder="1" applyAlignment="1">
      <alignment horizontal="left" vertical="center" indent="1"/>
    </xf>
    <xf numFmtId="0" fontId="3" fillId="0" borderId="7" xfId="0" applyFont="1" applyFill="1" applyBorder="1" applyAlignment="1">
      <alignment horizontal="left" vertical="center" indent="1"/>
    </xf>
    <xf numFmtId="0" fontId="3" fillId="0" borderId="11" xfId="0" applyFont="1" applyFill="1" applyBorder="1" applyAlignment="1">
      <alignment horizontal="left" vertical="center" indent="1"/>
    </xf>
    <xf numFmtId="0" fontId="3" fillId="0" borderId="23" xfId="0" applyFont="1" applyFill="1" applyBorder="1" applyAlignment="1">
      <alignment horizontal="left" vertical="center" indent="1"/>
    </xf>
    <xf numFmtId="0" fontId="3" fillId="0" borderId="10" xfId="0" applyFont="1" applyFill="1" applyBorder="1" applyAlignment="1">
      <alignment horizontal="left" vertical="center" indent="1"/>
    </xf>
    <xf numFmtId="0" fontId="3" fillId="0" borderId="1" xfId="0" applyFont="1" applyBorder="1" applyAlignment="1">
      <alignment horizontal="left" vertical="center" indent="1"/>
    </xf>
    <xf numFmtId="0" fontId="3" fillId="0" borderId="1" xfId="0" applyNumberFormat="1" applyFont="1" applyBorder="1" applyAlignment="1">
      <alignment horizontal="left" vertical="center" indent="1"/>
    </xf>
    <xf numFmtId="0" fontId="3" fillId="0" borderId="7" xfId="0" applyFont="1" applyBorder="1" applyAlignment="1">
      <alignment horizontal="left" vertical="center" indent="1"/>
    </xf>
    <xf numFmtId="0" fontId="3" fillId="0" borderId="24" xfId="0" applyFont="1" applyBorder="1" applyAlignment="1">
      <alignment horizontal="left" vertical="center" indent="1"/>
    </xf>
    <xf numFmtId="0" fontId="3" fillId="0" borderId="24" xfId="0" applyNumberFormat="1" applyFont="1" applyBorder="1" applyAlignment="1">
      <alignment horizontal="left" vertical="center" indent="1"/>
    </xf>
    <xf numFmtId="0" fontId="6" fillId="8" borderId="5" xfId="0" applyFont="1" applyFill="1" applyBorder="1" applyAlignment="1">
      <alignment horizontal="left" vertical="center" indent="1"/>
    </xf>
    <xf numFmtId="0" fontId="3" fillId="0" borderId="1" xfId="0" applyFont="1" applyBorder="1" applyAlignment="1" applyProtection="1">
      <alignment horizontal="left" vertical="center" indent="1"/>
    </xf>
    <xf numFmtId="0" fontId="6" fillId="2" borderId="11" xfId="0" applyFont="1" applyFill="1" applyBorder="1" applyAlignment="1" applyProtection="1">
      <alignment horizontal="left" vertical="center" indent="1"/>
    </xf>
    <xf numFmtId="0" fontId="6" fillId="2" borderId="23" xfId="0" applyFont="1" applyFill="1" applyBorder="1" applyAlignment="1" applyProtection="1">
      <alignment horizontal="left" vertical="center" indent="1"/>
    </xf>
    <xf numFmtId="0" fontId="6" fillId="6" borderId="1" xfId="0" applyFont="1" applyFill="1" applyBorder="1" applyAlignment="1">
      <alignment horizontal="left" vertical="center" wrapText="1" indent="1"/>
    </xf>
    <xf numFmtId="0" fontId="12" fillId="0" borderId="25" xfId="0" applyFont="1" applyBorder="1" applyAlignment="1">
      <alignment horizontal="left" vertical="center" indent="1"/>
    </xf>
    <xf numFmtId="0" fontId="12" fillId="0" borderId="3" xfId="0" applyFont="1" applyBorder="1" applyAlignment="1">
      <alignment horizontal="left" vertical="center" indent="1"/>
    </xf>
    <xf numFmtId="0" fontId="6" fillId="2" borderId="10" xfId="0" applyFont="1" applyFill="1" applyBorder="1" applyAlignment="1" applyProtection="1">
      <alignment horizontal="left" vertical="center" indent="2"/>
    </xf>
    <xf numFmtId="0" fontId="3" fillId="0" borderId="4" xfId="0" applyFont="1" applyBorder="1" applyAlignment="1" applyProtection="1">
      <alignment horizontal="left" vertical="center" indent="1"/>
    </xf>
    <xf numFmtId="0" fontId="3" fillId="0" borderId="7" xfId="0" applyFont="1" applyBorder="1" applyAlignment="1" applyProtection="1">
      <alignment horizontal="left" vertical="center" indent="1"/>
    </xf>
    <xf numFmtId="0" fontId="3" fillId="0" borderId="24" xfId="0" applyFont="1" applyBorder="1" applyAlignment="1" applyProtection="1">
      <alignment horizontal="left" vertical="center" indent="1"/>
    </xf>
    <xf numFmtId="0" fontId="4" fillId="9" borderId="1" xfId="0" applyFont="1" applyFill="1" applyBorder="1" applyAlignment="1" applyProtection="1">
      <alignment horizontal="left" vertical="center" wrapText="1" indent="1"/>
    </xf>
    <xf numFmtId="0" fontId="21" fillId="9" borderId="11" xfId="0" applyFont="1" applyFill="1" applyBorder="1" applyAlignment="1">
      <alignment horizontal="center" vertical="center" wrapText="1"/>
    </xf>
    <xf numFmtId="0" fontId="21" fillId="9" borderId="23" xfId="0" applyFont="1" applyFill="1" applyBorder="1" applyAlignment="1">
      <alignment horizontal="center" vertical="center" wrapText="1"/>
    </xf>
    <xf numFmtId="0" fontId="21" fillId="9" borderId="10" xfId="0" applyFont="1" applyFill="1" applyBorder="1" applyAlignment="1">
      <alignment horizontal="center" vertical="center" wrapText="1"/>
    </xf>
    <xf numFmtId="0" fontId="15" fillId="0" borderId="4" xfId="0" applyFont="1" applyBorder="1" applyAlignment="1">
      <alignment horizontal="left" vertical="center" wrapText="1" indent="1"/>
    </xf>
    <xf numFmtId="0" fontId="12" fillId="0" borderId="1" xfId="0" applyFont="1" applyBorder="1" applyAlignment="1">
      <alignment horizontal="left" vertical="center" wrapText="1" indent="1"/>
    </xf>
    <xf numFmtId="0" fontId="12" fillId="0" borderId="1" xfId="0" applyFont="1" applyBorder="1" applyAlignment="1">
      <alignment horizontal="left" vertical="center" wrapText="1" indent="2"/>
    </xf>
    <xf numFmtId="0" fontId="12" fillId="0" borderId="2" xfId="0" applyFont="1" applyBorder="1" applyAlignment="1">
      <alignment horizontal="left" vertical="center" wrapText="1" indent="1"/>
    </xf>
    <xf numFmtId="15" fontId="12" fillId="0" borderId="1" xfId="0" applyNumberFormat="1" applyFont="1" applyBorder="1" applyAlignment="1">
      <alignment horizontal="left" vertical="center" wrapText="1" indent="2"/>
    </xf>
    <xf numFmtId="0" fontId="15" fillId="0" borderId="7" xfId="0" applyFont="1" applyBorder="1" applyAlignment="1">
      <alignment horizontal="left" vertical="center" wrapText="1" indent="1"/>
    </xf>
    <xf numFmtId="0" fontId="12" fillId="0" borderId="24" xfId="0" applyFont="1" applyBorder="1" applyAlignment="1">
      <alignment horizontal="left" vertical="center" wrapText="1" indent="1"/>
    </xf>
    <xf numFmtId="0" fontId="12" fillId="0" borderId="24" xfId="0" applyFont="1" applyBorder="1" applyAlignment="1">
      <alignment horizontal="left" vertical="center" wrapText="1" indent="2"/>
    </xf>
    <xf numFmtId="0" fontId="12" fillId="0" borderId="5" xfId="0" applyFont="1" applyBorder="1" applyAlignment="1">
      <alignment horizontal="left" vertical="center" wrapText="1" indent="1"/>
    </xf>
    <xf numFmtId="0" fontId="3" fillId="0" borderId="5" xfId="0" applyFont="1" applyBorder="1" applyAlignment="1">
      <alignment horizontal="left" vertical="center" indent="1"/>
    </xf>
    <xf numFmtId="0" fontId="3" fillId="2" borderId="11" xfId="0" applyFont="1" applyFill="1" applyBorder="1" applyAlignment="1">
      <alignment horizontal="left" vertical="center" indent="1"/>
    </xf>
    <xf numFmtId="0" fontId="3" fillId="2" borderId="23" xfId="0" applyFont="1" applyFill="1" applyBorder="1" applyAlignment="1">
      <alignment horizontal="left" vertical="center" indent="1"/>
    </xf>
    <xf numFmtId="0" fontId="3" fillId="2" borderId="10" xfId="0" applyFont="1" applyFill="1" applyBorder="1" applyAlignment="1">
      <alignment horizontal="left" vertical="center" indent="1"/>
    </xf>
    <xf numFmtId="0" fontId="6" fillId="2" borderId="11" xfId="0" applyFont="1" applyFill="1" applyBorder="1" applyAlignment="1">
      <alignment horizontal="left" vertical="center" indent="1"/>
    </xf>
    <xf numFmtId="0" fontId="6" fillId="2" borderId="23" xfId="0" applyFont="1" applyFill="1" applyBorder="1" applyAlignment="1">
      <alignment horizontal="left" vertical="center" indent="1"/>
    </xf>
    <xf numFmtId="0" fontId="6" fillId="2" borderId="10" xfId="0" applyFont="1" applyFill="1" applyBorder="1" applyAlignment="1">
      <alignment horizontal="left" vertical="center" indent="1"/>
    </xf>
    <xf numFmtId="0" fontId="4" fillId="0" borderId="0" xfId="0" applyFont="1" applyAlignment="1">
      <alignment horizontal="center" vertical="center" wrapText="1"/>
    </xf>
    <xf numFmtId="15" fontId="12" fillId="0" borderId="1" xfId="0" applyNumberFormat="1" applyFont="1" applyBorder="1" applyAlignment="1">
      <alignment horizontal="center" vertical="center" wrapText="1"/>
    </xf>
    <xf numFmtId="0" fontId="12" fillId="0" borderId="0" xfId="0" applyNumberFormat="1" applyFont="1" applyBorder="1" applyAlignment="1">
      <alignment horizontal="left" vertical="center" indent="1"/>
    </xf>
    <xf numFmtId="0" fontId="12" fillId="0" borderId="0" xfId="0" applyNumberFormat="1" applyFont="1" applyAlignment="1">
      <alignment horizontal="left" vertical="center" indent="1"/>
    </xf>
    <xf numFmtId="0" fontId="3" fillId="0" borderId="26" xfId="0" applyFont="1" applyBorder="1"/>
    <xf numFmtId="0" fontId="4" fillId="0" borderId="30" xfId="0" applyFont="1" applyFill="1" applyBorder="1" applyAlignment="1">
      <alignment horizontal="left" vertical="center" wrapText="1" indent="1"/>
    </xf>
    <xf numFmtId="0" fontId="4" fillId="0" borderId="38" xfId="0" applyFont="1" applyFill="1" applyBorder="1" applyAlignment="1">
      <alignment horizontal="left" vertical="center" wrapText="1" indent="1"/>
    </xf>
    <xf numFmtId="0" fontId="8" fillId="2" borderId="0" xfId="0" applyFont="1" applyFill="1" applyBorder="1" applyAlignment="1">
      <alignment vertical="center"/>
    </xf>
    <xf numFmtId="0" fontId="8" fillId="2" borderId="0" xfId="0" applyFont="1" applyFill="1" applyAlignment="1">
      <alignment vertical="center"/>
    </xf>
    <xf numFmtId="0" fontId="3" fillId="0" borderId="22" xfId="0" applyFont="1" applyBorder="1" applyAlignment="1">
      <alignment vertical="center" wrapText="1"/>
    </xf>
    <xf numFmtId="0" fontId="12" fillId="11" borderId="0" xfId="0" applyFont="1" applyFill="1" applyAlignment="1">
      <alignment horizontal="left" vertical="center" indent="1"/>
    </xf>
    <xf numFmtId="0" fontId="3" fillId="11" borderId="2" xfId="0" applyFont="1" applyFill="1" applyBorder="1" applyAlignment="1" applyProtection="1">
      <alignment horizontal="left" vertical="center" indent="1"/>
    </xf>
    <xf numFmtId="0" fontId="3" fillId="11" borderId="5" xfId="0" applyFont="1" applyFill="1" applyBorder="1" applyAlignment="1" applyProtection="1">
      <alignment horizontal="left" vertical="center" indent="1"/>
    </xf>
    <xf numFmtId="0" fontId="8" fillId="2" borderId="43" xfId="0" applyFont="1" applyFill="1" applyBorder="1" applyAlignment="1">
      <alignment horizontal="center" vertical="center"/>
    </xf>
    <xf numFmtId="0" fontId="8" fillId="2" borderId="44" xfId="0" applyFont="1" applyFill="1" applyBorder="1" applyAlignment="1">
      <alignment horizontal="center" vertical="center"/>
    </xf>
    <xf numFmtId="0" fontId="3" fillId="0" borderId="45" xfId="0" applyFont="1" applyBorder="1" applyAlignment="1">
      <alignment horizontal="left" vertical="top" wrapText="1" indent="1"/>
    </xf>
    <xf numFmtId="0" fontId="3" fillId="0" borderId="46" xfId="0" applyFont="1" applyBorder="1" applyAlignment="1">
      <alignment horizontal="left" vertical="top" wrapText="1" indent="1"/>
    </xf>
    <xf numFmtId="0" fontId="3" fillId="0" borderId="47" xfId="0" applyFont="1" applyBorder="1" applyAlignment="1">
      <alignment horizontal="left" vertical="top" wrapText="1" indent="1"/>
    </xf>
    <xf numFmtId="0" fontId="3" fillId="0" borderId="0" xfId="0" applyFont="1" applyAlignment="1">
      <alignment horizontal="left" vertical="center"/>
    </xf>
    <xf numFmtId="0" fontId="4" fillId="0" borderId="0" xfId="0" applyFont="1" applyBorder="1" applyAlignment="1">
      <alignment horizontal="center" vertical="center"/>
    </xf>
    <xf numFmtId="0" fontId="17" fillId="0" borderId="0" xfId="0" applyFont="1" applyAlignment="1">
      <alignment horizontal="left" vertical="center"/>
    </xf>
    <xf numFmtId="0" fontId="16" fillId="0" borderId="0" xfId="0" applyFont="1" applyAlignment="1">
      <alignment vertical="center"/>
    </xf>
    <xf numFmtId="0" fontId="3" fillId="0" borderId="0" xfId="0" applyFont="1" applyAlignment="1">
      <alignment vertical="center"/>
    </xf>
    <xf numFmtId="0" fontId="8" fillId="2" borderId="0" xfId="0" applyFont="1" applyFill="1" applyAlignment="1">
      <alignment horizontal="center" vertical="center"/>
    </xf>
    <xf numFmtId="0" fontId="3" fillId="0" borderId="45" xfId="0" applyFont="1" applyBorder="1" applyAlignment="1">
      <alignment horizontal="left" vertical="center" wrapText="1" indent="1"/>
    </xf>
    <xf numFmtId="0" fontId="3" fillId="0" borderId="46" xfId="0" applyFont="1" applyBorder="1" applyAlignment="1">
      <alignment horizontal="left" vertical="center" wrapText="1" indent="1"/>
    </xf>
    <xf numFmtId="0" fontId="3" fillId="0" borderId="47" xfId="0" applyFont="1" applyBorder="1" applyAlignment="1">
      <alignment horizontal="left" vertical="center" wrapText="1" indent="1"/>
    </xf>
    <xf numFmtId="0" fontId="12" fillId="5" borderId="32" xfId="0" applyFont="1" applyFill="1" applyBorder="1" applyAlignment="1">
      <alignment horizontal="left" vertical="top" wrapText="1" indent="1"/>
    </xf>
    <xf numFmtId="0" fontId="12" fillId="5" borderId="33" xfId="0" applyFont="1" applyFill="1" applyBorder="1" applyAlignment="1">
      <alignment horizontal="left" vertical="top" wrapText="1" indent="1"/>
    </xf>
    <xf numFmtId="0" fontId="12" fillId="5" borderId="34" xfId="0" applyFont="1" applyFill="1" applyBorder="1" applyAlignment="1">
      <alignment horizontal="left" vertical="top" wrapText="1" indent="1"/>
    </xf>
    <xf numFmtId="0" fontId="10" fillId="0" borderId="0" xfId="0" applyFont="1" applyAlignment="1">
      <alignment horizontal="left" vertical="center" wrapText="1" indent="1"/>
    </xf>
    <xf numFmtId="0" fontId="14" fillId="2" borderId="35" xfId="0" applyFont="1" applyFill="1" applyBorder="1" applyAlignment="1">
      <alignment horizontal="left" vertical="center" wrapText="1" indent="1"/>
    </xf>
    <xf numFmtId="0" fontId="14" fillId="2" borderId="36" xfId="0" applyFont="1" applyFill="1" applyBorder="1" applyAlignment="1">
      <alignment horizontal="left" vertical="center" wrapText="1" indent="1"/>
    </xf>
    <xf numFmtId="0" fontId="14" fillId="2" borderId="37" xfId="0" applyFont="1" applyFill="1" applyBorder="1" applyAlignment="1">
      <alignment horizontal="left" vertical="center" wrapText="1" indent="1"/>
    </xf>
    <xf numFmtId="0" fontId="12" fillId="4" borderId="40" xfId="0" applyFont="1" applyFill="1" applyBorder="1" applyAlignment="1">
      <alignment horizontal="center" vertical="top" wrapText="1"/>
    </xf>
    <xf numFmtId="0" fontId="12" fillId="4" borderId="41" xfId="0" applyFont="1" applyFill="1" applyBorder="1" applyAlignment="1">
      <alignment horizontal="center" vertical="top" wrapText="1"/>
    </xf>
    <xf numFmtId="0" fontId="12" fillId="4" borderId="42" xfId="0" applyFont="1" applyFill="1" applyBorder="1" applyAlignment="1">
      <alignment horizontal="center" vertical="top" wrapText="1"/>
    </xf>
    <xf numFmtId="0" fontId="6" fillId="10" borderId="27" xfId="0" applyFont="1" applyFill="1" applyBorder="1" applyAlignment="1">
      <alignment horizontal="left" vertical="center" wrapText="1" indent="1"/>
    </xf>
    <xf numFmtId="0" fontId="6" fillId="10" borderId="28" xfId="0" applyFont="1" applyFill="1" applyBorder="1" applyAlignment="1">
      <alignment horizontal="left" vertical="center" wrapText="1" indent="1"/>
    </xf>
    <xf numFmtId="0" fontId="6" fillId="10" borderId="29" xfId="0" applyFont="1" applyFill="1" applyBorder="1" applyAlignment="1">
      <alignment horizontal="left" vertical="center" wrapText="1" indent="1"/>
    </xf>
    <xf numFmtId="0" fontId="3" fillId="0" borderId="0" xfId="0" applyFont="1" applyFill="1" applyBorder="1" applyAlignment="1">
      <alignment horizontal="left" vertical="center" wrapText="1"/>
    </xf>
    <xf numFmtId="0" fontId="3" fillId="0" borderId="31" xfId="0" applyFont="1" applyFill="1" applyBorder="1" applyAlignment="1">
      <alignment horizontal="left" vertical="center" wrapText="1"/>
    </xf>
    <xf numFmtId="0" fontId="3" fillId="0" borderId="39" xfId="0" applyFont="1" applyFill="1" applyBorder="1" applyAlignment="1">
      <alignment horizontal="left" vertical="center" wrapText="1"/>
    </xf>
    <xf numFmtId="0" fontId="12" fillId="4" borderId="0" xfId="0" applyFont="1" applyFill="1" applyBorder="1" applyAlignment="1">
      <alignment horizontal="left" vertical="top" wrapText="1" indent="1"/>
    </xf>
    <xf numFmtId="0" fontId="12" fillId="5" borderId="0" xfId="0" applyFont="1" applyFill="1" applyBorder="1" applyAlignment="1">
      <alignment horizontal="left" vertical="top" wrapText="1" indent="1"/>
    </xf>
    <xf numFmtId="0" fontId="6" fillId="3" borderId="0" xfId="0" applyFont="1" applyFill="1" applyAlignment="1">
      <alignment horizontal="left" vertical="center" wrapText="1" indent="1"/>
    </xf>
    <xf numFmtId="0" fontId="14" fillId="2" borderId="0" xfId="0" applyFont="1" applyFill="1" applyAlignment="1">
      <alignment horizontal="left" vertical="center" wrapText="1" indent="1"/>
    </xf>
    <xf numFmtId="0" fontId="3" fillId="9" borderId="1" xfId="0" applyFont="1" applyFill="1" applyBorder="1" applyAlignment="1" applyProtection="1">
      <alignment horizontal="left" vertical="center" wrapText="1" indent="1"/>
    </xf>
    <xf numFmtId="0" fontId="4" fillId="9" borderId="1" xfId="0" applyFont="1" applyFill="1" applyBorder="1" applyAlignment="1" applyProtection="1">
      <alignment horizontal="left" vertical="center" indent="1"/>
    </xf>
    <xf numFmtId="0" fontId="3" fillId="9" borderId="1" xfId="0" applyFont="1" applyFill="1" applyBorder="1" applyAlignment="1" applyProtection="1">
      <alignment horizontal="left" vertical="top" wrapText="1" indent="1"/>
    </xf>
    <xf numFmtId="0" fontId="20" fillId="2" borderId="0" xfId="0" applyFont="1" applyFill="1" applyAlignment="1" applyProtection="1">
      <alignment horizontal="center" vertical="center"/>
    </xf>
    <xf numFmtId="0" fontId="3" fillId="9" borderId="1"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xf>
    <xf numFmtId="0" fontId="8" fillId="2" borderId="44" xfId="0" applyFont="1" applyFill="1" applyBorder="1" applyAlignment="1" applyProtection="1">
      <alignment horizontal="center" vertical="center"/>
    </xf>
    <xf numFmtId="0" fontId="3" fillId="0" borderId="45" xfId="0" applyFont="1" applyBorder="1" applyAlignment="1" applyProtection="1">
      <alignment horizontal="left" vertical="center" wrapText="1" indent="1"/>
    </xf>
    <xf numFmtId="0" fontId="3" fillId="0" borderId="46" xfId="0" applyFont="1" applyBorder="1" applyAlignment="1" applyProtection="1">
      <alignment horizontal="left" vertical="center" wrapText="1" indent="1"/>
    </xf>
    <xf numFmtId="0" fontId="3" fillId="0" borderId="47" xfId="0" applyFont="1" applyBorder="1" applyAlignment="1" applyProtection="1">
      <alignment horizontal="left" vertical="center" wrapText="1" indent="1"/>
    </xf>
    <xf numFmtId="0" fontId="22" fillId="2" borderId="0" xfId="0" applyFont="1" applyFill="1" applyAlignment="1">
      <alignment horizontal="center" vertical="center"/>
    </xf>
    <xf numFmtId="0" fontId="19" fillId="9" borderId="0" xfId="0" applyFont="1" applyFill="1" applyAlignment="1">
      <alignment horizontal="center" vertical="center"/>
    </xf>
    <xf numFmtId="0" fontId="8" fillId="2" borderId="45" xfId="0" applyFont="1" applyFill="1" applyBorder="1" applyAlignment="1">
      <alignment horizontal="center" vertical="center"/>
    </xf>
    <xf numFmtId="0" fontId="8" fillId="2" borderId="46" xfId="0" applyFont="1" applyFill="1" applyBorder="1" applyAlignment="1">
      <alignment horizontal="center" vertical="center"/>
    </xf>
    <xf numFmtId="0" fontId="8" fillId="2" borderId="47" xfId="0" applyFont="1" applyFill="1" applyBorder="1" applyAlignment="1">
      <alignment horizontal="center" vertical="center"/>
    </xf>
    <xf numFmtId="0" fontId="3" fillId="0" borderId="43" xfId="0" applyFont="1" applyBorder="1" applyAlignment="1">
      <alignment horizontal="left" vertical="center" wrapText="1" indent="1"/>
    </xf>
    <xf numFmtId="0" fontId="3" fillId="0" borderId="44" xfId="0" applyFont="1" applyBorder="1" applyAlignment="1">
      <alignment horizontal="left" vertical="center" wrapText="1" indent="1"/>
    </xf>
    <xf numFmtId="0" fontId="3" fillId="0" borderId="48" xfId="0" applyFont="1" applyBorder="1" applyAlignment="1">
      <alignment horizontal="left" vertical="center" wrapText="1" indent="1"/>
    </xf>
    <xf numFmtId="0" fontId="0" fillId="0" borderId="0" xfId="0"/>
    <xf numFmtId="0" fontId="0" fillId="0" borderId="0" xfId="0" applyAlignment="1"/>
    <xf numFmtId="0" fontId="0" fillId="0" borderId="0" xfId="0" applyAlignment="1">
      <alignment horizontal="left" vertical="top" wrapText="1"/>
    </xf>
  </cellXfs>
  <cellStyles count="1">
    <cellStyle name="Normal" xfId="0" builtinId="0"/>
  </cellStyles>
  <dxfs count="155">
    <dxf>
      <fill>
        <patternFill>
          <bgColor theme="5" tint="0.79998168889431442"/>
        </patternFill>
      </fill>
    </dxf>
    <dxf>
      <fill>
        <patternFill>
          <bgColor theme="0" tint="-0.24994659260841701"/>
        </patternFill>
      </fill>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0.14999847407452621"/>
        </patternFill>
      </fill>
      <alignment horizontal="left" vertical="center" textRotation="0" wrapText="0" relativeIndent="1" justifyLastLine="0" shrinkToFit="0" readingOrder="0"/>
      <border diagonalUp="0" diagonalDown="0" outline="0">
        <left style="thin">
          <color rgb="FF10B981"/>
        </left>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right style="thin">
          <color rgb="FF10B981"/>
        </right>
        <top style="thin">
          <color rgb="FF10B981"/>
        </top>
        <bottom style="thin">
          <color rgb="FF10B981"/>
        </bottom>
        <vertical style="thin">
          <color rgb="FF10B981"/>
        </vertical>
        <horizontal style="thin">
          <color rgb="FF10B981"/>
        </horizontal>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left style="thin">
          <color rgb="FF10B981"/>
        </left>
        <right style="thin">
          <color rgb="FF10B981"/>
        </right>
        <top/>
        <bottom/>
        <vertical style="thin">
          <color rgb="FF10B981"/>
        </vertical>
        <horizontal style="thin">
          <color rgb="FF10B981"/>
        </horizontal>
      </border>
      <protection locked="1" hidden="0"/>
    </dxf>
    <dxf>
      <alignment horizontal="left" vertical="center" textRotation="0" wrapText="1"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sz val="10"/>
        <name val="Arial"/>
        <family val="2"/>
        <scheme val="none"/>
      </font>
      <alignment horizontal="left" vertical="center" textRotation="0" wrapText="0"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fill>
        <patternFill patternType="solid">
          <fgColor indexed="64"/>
          <bgColor rgb="FF10B981"/>
        </patternFill>
      </fill>
      <alignment horizontal="left" vertical="center" textRotation="0" wrapText="1" indent="1" justifyLastLine="0" shrinkToFit="0" readingOrder="0"/>
    </dxf>
    <dxf>
      <alignment horizontal="left" vertical="center" textRotation="0" wrapText="1" indent="1" justifyLastLine="0" shrinkToFit="0" readingOrder="0"/>
    </dxf>
    <dxf>
      <font>
        <sz val="10"/>
        <name val="Arial"/>
        <family val="2"/>
        <scheme val="none"/>
      </font>
      <alignment horizontal="left" vertical="center" textRotation="0" wrapText="0"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alignment horizontal="left" vertical="center" textRotation="0" wrapText="1" indent="1" justifyLastLine="0" shrinkToFit="0" readingOrder="0"/>
    </dxf>
    <dxf>
      <fill>
        <patternFill patternType="solid">
          <fgColor indexed="64"/>
          <bgColor rgb="FF10B981"/>
        </patternFill>
      </fill>
      <alignment horizontal="left" vertical="center" textRotation="0" wrapText="1"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left/>
        <right/>
        <top style="thin">
          <color rgb="FF10B981"/>
        </top>
        <bottom style="thin">
          <color rgb="FF10B981"/>
        </bottom>
        <vertical/>
        <horizontal style="thin">
          <color rgb="FF10B981"/>
        </horizontal>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left/>
        <right/>
        <top style="thin">
          <color rgb="FF10B981"/>
        </top>
        <bottom style="thin">
          <color rgb="FF10B981"/>
        </bottom>
        <vertical/>
        <horizontal style="thin">
          <color rgb="FF10B981"/>
        </horizontal>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numFmt numFmtId="19" formatCode="dd/mm/yyyy"/>
      <fill>
        <patternFill patternType="solid">
          <fgColor indexed="64"/>
          <bgColor theme="0" tint="-0.14999847407452621"/>
        </patternFill>
      </fill>
      <alignment horizontal="left" vertical="center" textRotation="0" wrapText="0" 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numFmt numFmtId="19" formatCode="dd/mm/yyyy"/>
      <alignment horizontal="left" vertical="center" textRotation="0" wrapText="0" 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numFmt numFmtId="164" formatCode="dd\ mmm\.\ yyyy"/>
      <alignment horizontal="left" vertical="center" textRotation="0" wrapText="0" 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numFmt numFmtId="164" formatCode="dd\ mmm\.\ yyyy"/>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numFmt numFmtId="0" formatCode="Genera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numFmt numFmtId="0" formatCode="Genera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vertAlign val="baseline"/>
        <sz val="10"/>
        <name val="Arial"/>
        <family val="2"/>
        <scheme val="none"/>
      </font>
      <numFmt numFmtId="0" formatCode="General"/>
      <alignment horizontal="left" vertical="center" textRotation="0" wrapText="0" indent="1" justifyLastLine="0" shrinkToFit="0" readingOrder="0"/>
    </dxf>
    <dxf>
      <font>
        <strike val="0"/>
        <outline val="0"/>
        <shadow val="0"/>
        <vertAlign val="baseline"/>
        <sz val="10"/>
        <name val="Arial"/>
        <family val="2"/>
        <scheme val="none"/>
      </font>
      <numFmt numFmtId="0" formatCode="Genera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numFmt numFmtId="0" formatCode="General"/>
      <alignment horizontal="left" vertical="center" textRotation="0" wrapText="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alignment horizontal="left" vertical="center" textRotation="0" wrapText="0" indent="1" justifyLastLine="0" shrinkToFit="0" readingOrder="0"/>
    </dxf>
    <dxf>
      <font>
        <strike val="0"/>
        <outline val="0"/>
        <shadow val="0"/>
        <vertAlign val="baseline"/>
        <sz val="10"/>
        <name val="Arial"/>
        <family val="2"/>
        <scheme val="none"/>
      </font>
      <fill>
        <patternFill patternType="solid">
          <fgColor indexed="64"/>
          <bgColor rgb="FF10B981"/>
        </patternFill>
      </fill>
      <alignment horizontal="left" vertical="center" textRotation="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alignment horizontal="left" textRotation="0" relativeIndent="1" justifyLastLine="0" shrinkToFit="0" readingOrder="0"/>
    </dxf>
    <dxf>
      <font>
        <strike val="0"/>
        <outline val="0"/>
        <shadow val="0"/>
        <vertAlign val="baseline"/>
        <sz val="10"/>
        <name val="Arial"/>
        <family val="2"/>
        <scheme val="none"/>
      </font>
      <alignment horizontal="left" vertical="center" textRotation="0" indent="1" justifyLastLine="0" shrinkToFit="0" readingOrder="0"/>
    </dxf>
    <dxf>
      <font>
        <strike val="0"/>
        <outline val="0"/>
        <shadow val="0"/>
        <vertAlign val="baseline"/>
        <sz val="10"/>
        <name val="Arial"/>
        <family val="2"/>
        <scheme val="none"/>
      </font>
      <fill>
        <patternFill patternType="solid">
          <fgColor indexed="64"/>
          <bgColor rgb="FF10B981"/>
        </patternFill>
      </fill>
      <alignment horizontal="left" vertical="center" textRotation="0" 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dxf>
    <dxf>
      <font>
        <strike val="0"/>
        <outline val="0"/>
        <shadow val="0"/>
        <vertAlign val="baseline"/>
        <name val="Arial"/>
        <family val="2"/>
        <scheme val="none"/>
      </font>
      <alignment horizontal="left" vertical="center" textRotation="0" wrapText="0" relativeIndent="1" justifyLastLine="0" shrinkToFit="0" readingOrder="0"/>
      <border diagonalUp="0" diagonalDown="0">
        <left style="thin">
          <color rgb="FF10B981"/>
        </left>
        <right/>
        <top style="thin">
          <color rgb="FF10B981"/>
        </top>
        <bottom style="thin">
          <color rgb="FF10B981"/>
        </bottom>
        <vertical style="thin">
          <color rgb="FF10B981"/>
        </vertical>
        <horizontal style="thin">
          <color rgb="FF10B981"/>
        </horizontal>
      </border>
    </dxf>
    <dxf>
      <font>
        <strike val="0"/>
        <outline val="0"/>
        <shadow val="0"/>
        <vertAlign val="baseline"/>
        <name val="Arial"/>
        <family val="2"/>
        <scheme val="none"/>
      </font>
      <numFmt numFmtId="0" formatCode="General"/>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dxf>
    <dxf>
      <font>
        <strike val="0"/>
        <outline val="0"/>
        <shadow val="0"/>
        <vertAlign val="baseline"/>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dxf>
    <dxf>
      <font>
        <strike val="0"/>
        <outline val="0"/>
        <shadow val="0"/>
        <vertAlign val="baseline"/>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dxf>
    <dxf>
      <font>
        <strike val="0"/>
        <outline val="0"/>
        <shadow val="0"/>
        <vertAlign val="baseline"/>
        <name val="Arial"/>
        <family val="2"/>
        <scheme val="none"/>
      </font>
      <alignment horizontal="left" vertical="center" textRotation="0" wrapText="0" relativeIndent="1" justifyLastLine="0" shrinkToFit="0" readingOrder="0"/>
      <border diagonalUp="0" diagonalDown="0">
        <left/>
        <right style="thin">
          <color rgb="FF10B981"/>
        </right>
        <top style="thin">
          <color rgb="FF10B981"/>
        </top>
        <bottom style="thin">
          <color rgb="FF10B981"/>
        </bottom>
        <vertical style="thin">
          <color rgb="FF10B981"/>
        </vertical>
        <horizontal style="thin">
          <color rgb="FF10B981"/>
        </horizontal>
      </border>
    </dxf>
    <dxf>
      <font>
        <strike val="0"/>
        <outline val="0"/>
        <shadow val="0"/>
        <vertAlign val="baseline"/>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bottom/>
        <vertical style="thin">
          <color rgb="FF10B981"/>
        </vertical>
        <horizontal style="thin">
          <color rgb="FF10B981"/>
        </horizontal>
      </border>
    </dxf>
    <dxf>
      <border diagonalUp="0" diagonalDown="0">
        <left style="thin">
          <color rgb="FF10B981"/>
        </left>
        <right style="thin">
          <color rgb="FF10B981"/>
        </right>
        <top style="thin">
          <color rgb="FF10B981"/>
        </top>
        <bottom style="thin">
          <color rgb="FF10B981"/>
        </bottom>
      </border>
    </dxf>
    <dxf>
      <font>
        <strike val="0"/>
        <outline val="0"/>
        <shadow val="0"/>
        <vertAlign val="baseline"/>
        <name val="Arial"/>
        <family val="2"/>
        <scheme val="none"/>
      </font>
      <alignment horizontal="left" vertical="center" textRotation="0" wrapText="0" relativeIndent="1" justifyLastLine="0" shrinkToFit="0" readingOrder="0"/>
    </dxf>
    <dxf>
      <border>
        <bottom style="thin">
          <color rgb="FF10B981"/>
        </bottom>
      </border>
    </dxf>
    <dxf>
      <font>
        <strike val="0"/>
        <outline val="0"/>
        <shadow val="0"/>
        <vertAlign val="baseline"/>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left style="thin">
          <color rgb="FF10B981"/>
        </left>
        <right style="thin">
          <color rgb="FF10B981"/>
        </right>
        <top/>
        <bottom/>
        <vertical style="thin">
          <color rgb="FF10B981"/>
        </vertical>
        <horizontal style="thin">
          <color rgb="FF10B981"/>
        </horizontal>
      </border>
    </dxf>
    <dxf>
      <font>
        <strike val="0"/>
        <outline val="0"/>
        <shadow val="0"/>
        <vertAlign val="baseline"/>
        <name val="Arial"/>
        <family val="2"/>
        <scheme val="none"/>
      </font>
      <alignment vertical="center" textRotation="0" wrapText="0" indent="0" justifyLastLine="0" shrinkToFit="0" readingOrder="0"/>
    </dxf>
    <dxf>
      <font>
        <strike val="0"/>
        <outline val="0"/>
        <shadow val="0"/>
        <u val="none"/>
        <vertAlign val="baseline"/>
        <name val="Arial"/>
        <family val="2"/>
        <scheme val="none"/>
      </font>
      <alignment horizontal="left" vertical="center" textRotation="0" wrapText="0"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name val="Arial"/>
        <family val="2"/>
        <scheme val="none"/>
      </font>
      <numFmt numFmtId="0" formatCode="General"/>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name val="Arial"/>
        <family val="2"/>
        <scheme val="none"/>
      </font>
      <alignment horizontal="left" vertical="center" textRotation="0" wrapText="0"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bottom/>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name val="Arial"/>
        <family val="2"/>
        <scheme val="none"/>
      </font>
      <alignment horizontal="left" vertical="center" textRotation="0" wrapText="0" relativeIndent="1" justifyLastLine="0" shrinkToFit="0" readingOrder="0"/>
    </dxf>
    <dxf>
      <border>
        <bottom style="thin">
          <color rgb="FF10B981"/>
        </bottom>
      </border>
    </dxf>
    <dxf>
      <font>
        <strike val="0"/>
        <outline val="0"/>
        <shadow val="0"/>
        <u val="none"/>
        <vertAlign val="baseline"/>
        <name val="Arial"/>
        <family val="2"/>
        <scheme val="none"/>
      </font>
      <fill>
        <patternFill patternType="none">
          <fgColor indexed="64"/>
          <bgColor auto="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dxf>
    <dxf>
      <font>
        <strike val="0"/>
        <outline val="0"/>
        <shadow val="0"/>
        <vertAlign val="baseline"/>
        <name val="Arial"/>
        <family val="2"/>
        <scheme val="none"/>
      </font>
      <numFmt numFmtId="0" formatCode="General"/>
      <alignment horizontal="left" vertical="center" textRotation="0" wrapText="0" relativeIndent="1" justifyLastLine="0" shrinkToFit="0" readingOrder="0"/>
    </dxf>
    <dxf>
      <font>
        <strike val="0"/>
        <outline val="0"/>
        <shadow val="0"/>
        <vertAlign val="baseline"/>
        <name val="Arial"/>
        <family val="2"/>
        <scheme val="none"/>
      </font>
      <alignment horizontal="left" vertical="center" textRotation="0" wrapText="0" relativeIndent="1" justifyLastLine="0" shrinkToFit="0" readingOrder="0"/>
    </dxf>
    <dxf>
      <font>
        <strike val="0"/>
        <outline val="0"/>
        <shadow val="0"/>
        <vertAlign val="baseline"/>
        <name val="Arial"/>
        <family val="2"/>
        <scheme val="none"/>
      </font>
      <alignment horizontal="left" vertical="center" textRotation="0" wrapText="0" relativeIndent="1" justifyLastLine="0" shrinkToFit="0" readingOrder="0"/>
    </dxf>
    <dxf>
      <font>
        <strike val="0"/>
        <outline val="0"/>
        <shadow val="0"/>
        <vertAlign val="baseline"/>
        <name val="Arial"/>
        <family val="2"/>
        <scheme val="none"/>
      </font>
      <alignment horizontal="left" vertical="center" textRotation="0" wrapText="0" relativeIndent="1" justifyLastLine="0" shrinkToFit="0" readingOrder="0"/>
    </dxf>
    <dxf>
      <font>
        <strike val="0"/>
        <outline val="0"/>
        <shadow val="0"/>
        <vertAlign val="baseline"/>
        <name val="Arial"/>
        <family val="2"/>
        <scheme val="none"/>
      </font>
      <alignment vertical="center" textRotation="0" wrapText="0" indent="0" justifyLastLine="0" shrinkToFit="0" readingOrder="0"/>
    </dxf>
    <dxf>
      <font>
        <strike val="0"/>
        <outline val="0"/>
        <shadow val="0"/>
        <vertAlign val="baseline"/>
        <name val="Arial"/>
        <family val="2"/>
        <scheme val="none"/>
      </font>
      <alignment horizontal="left" vertical="center" textRotation="0" wrapText="0" relativeIndent="1" justifyLastLine="0" shrinkToFit="0" readingOrder="0"/>
    </dxf>
    <dxf>
      <font>
        <strike val="0"/>
        <outline val="0"/>
        <shadow val="0"/>
        <vertAlign val="baseline"/>
        <name val="Arial"/>
        <family val="2"/>
        <scheme val="none"/>
      </font>
      <fill>
        <patternFill patternType="none">
          <fgColor indexed="64"/>
          <bgColor auto="1"/>
        </patternFill>
      </fill>
      <alignment horizontal="left" vertical="center" textRotation="0" wrapText="0" relativeIndent="1" justifyLastLine="0" shrinkToFit="0" readingOrder="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154"/>
      <tableStyleElement type="headerRow" dxfId="153"/>
    </tableStyle>
  </tableStyles>
  <colors>
    <mruColors>
      <color rgb="FF10B981"/>
      <color rgb="FF75F3C9"/>
      <color rgb="FFF1A983"/>
      <color rgb="FFBE5014"/>
      <color rgb="FF0F9ED5"/>
      <color rgb="FFFFFFFF"/>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21</xdr:row>
      <xdr:rowOff>57150</xdr:rowOff>
    </xdr:from>
    <xdr:to>
      <xdr:col>3</xdr:col>
      <xdr:colOff>133350</xdr:colOff>
      <xdr:row>26</xdr:row>
      <xdr:rowOff>9525</xdr:rowOff>
    </xdr:to>
    <xdr:sp macro="" textlink="">
      <xdr:nvSpPr>
        <xdr:cNvPr id="2" name="TextBox 1">
          <a:extLst>
            <a:ext uri="{FF2B5EF4-FFF2-40B4-BE49-F238E27FC236}">
              <a16:creationId xmlns:a16="http://schemas.microsoft.com/office/drawing/2014/main" id="{AC202FF4-9E93-9A65-F09F-9FB29845D562}"/>
            </a:ext>
          </a:extLst>
        </xdr:cNvPr>
        <xdr:cNvSpPr txBox="1"/>
      </xdr:nvSpPr>
      <xdr:spPr>
        <a:xfrm>
          <a:off x="180975" y="5495925"/>
          <a:ext cx="1285875" cy="93345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Add a new row by typing the first name</a:t>
          </a:r>
          <a:r>
            <a:rPr lang="en-GB" sz="1200" baseline="0">
              <a:latin typeface="Arial" panose="020B0604020202020204" pitchFamily="34" charset="0"/>
              <a:cs typeface="Arial" panose="020B0604020202020204" pitchFamily="34" charset="0"/>
            </a:rPr>
            <a:t> and the</a:t>
          </a:r>
          <a:r>
            <a:rPr lang="en-GB" sz="1200">
              <a:latin typeface="Arial" panose="020B0604020202020204" pitchFamily="34" charset="0"/>
              <a:cs typeface="Arial" panose="020B0604020202020204" pitchFamily="34" charset="0"/>
            </a:rPr>
            <a:t> surname</a:t>
          </a:r>
          <a:r>
            <a:rPr lang="en-GB" sz="1200" baseline="0">
              <a:latin typeface="Arial" panose="020B0604020202020204" pitchFamily="34" charset="0"/>
              <a:cs typeface="Arial" panose="020B0604020202020204" pitchFamily="34" charset="0"/>
            </a:rPr>
            <a:t>.</a:t>
          </a:r>
          <a:endParaRPr lang="en-GB" sz="1200">
            <a:latin typeface="Arial" panose="020B0604020202020204" pitchFamily="34" charset="0"/>
            <a:cs typeface="Arial" panose="020B0604020202020204" pitchFamily="34" charset="0"/>
          </a:endParaRPr>
        </a:p>
      </xdr:txBody>
    </xdr:sp>
    <xdr:clientData/>
  </xdr:twoCellAnchor>
  <xdr:twoCellAnchor>
    <xdr:from>
      <xdr:col>3</xdr:col>
      <xdr:colOff>133350</xdr:colOff>
      <xdr:row>22</xdr:row>
      <xdr:rowOff>101600</xdr:rowOff>
    </xdr:from>
    <xdr:to>
      <xdr:col>4</xdr:col>
      <xdr:colOff>6350</xdr:colOff>
      <xdr:row>23</xdr:row>
      <xdr:rowOff>85725</xdr:rowOff>
    </xdr:to>
    <xdr:cxnSp macro="">
      <xdr:nvCxnSpPr>
        <xdr:cNvPr id="4" name="Straight Arrow Connector 3">
          <a:extLst>
            <a:ext uri="{FF2B5EF4-FFF2-40B4-BE49-F238E27FC236}">
              <a16:creationId xmlns:a16="http://schemas.microsoft.com/office/drawing/2014/main" id="{73164C10-F42D-862B-624E-921EC7806F08}"/>
            </a:ext>
          </a:extLst>
        </xdr:cNvPr>
        <xdr:cNvCxnSpPr>
          <a:stCxn id="2" idx="3"/>
        </xdr:cNvCxnSpPr>
      </xdr:nvCxnSpPr>
      <xdr:spPr>
        <a:xfrm flipV="1">
          <a:off x="1466850" y="5797550"/>
          <a:ext cx="387350" cy="165100"/>
        </a:xfrm>
        <a:prstGeom prst="straightConnector1">
          <a:avLst/>
        </a:prstGeom>
        <a:ln w="5715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6</xdr:col>
      <xdr:colOff>717550</xdr:colOff>
      <xdr:row>25</xdr:row>
      <xdr:rowOff>171450</xdr:rowOff>
    </xdr:from>
    <xdr:to>
      <xdr:col>8</xdr:col>
      <xdr:colOff>488950</xdr:colOff>
      <xdr:row>28</xdr:row>
      <xdr:rowOff>114300</xdr:rowOff>
    </xdr:to>
    <xdr:sp macro="" textlink="">
      <xdr:nvSpPr>
        <xdr:cNvPr id="9" name="TextBox 8">
          <a:extLst>
            <a:ext uri="{FF2B5EF4-FFF2-40B4-BE49-F238E27FC236}">
              <a16:creationId xmlns:a16="http://schemas.microsoft.com/office/drawing/2014/main" id="{E002951A-A72C-4186-9451-DD5001D87DD9}"/>
            </a:ext>
          </a:extLst>
        </xdr:cNvPr>
        <xdr:cNvSpPr txBox="1"/>
      </xdr:nvSpPr>
      <xdr:spPr>
        <a:xfrm>
          <a:off x="8115300" y="6057900"/>
          <a:ext cx="2654300" cy="4953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You</a:t>
          </a:r>
          <a:r>
            <a:rPr lang="en-GB" sz="1200" baseline="0">
              <a:latin typeface="Arial" panose="020B0604020202020204" pitchFamily="34" charset="0"/>
              <a:cs typeface="Arial" panose="020B0604020202020204" pitchFamily="34" charset="0"/>
            </a:rPr>
            <a:t> will see the full-name formula </a:t>
          </a:r>
          <a:r>
            <a:rPr lang="en-GB" sz="1200">
              <a:latin typeface="Arial" panose="020B0604020202020204" pitchFamily="34" charset="0"/>
              <a:cs typeface="Arial" panose="020B0604020202020204" pitchFamily="34" charset="0"/>
            </a:rPr>
            <a:t>automatically extends to the new row.</a:t>
          </a:r>
        </a:p>
      </xdr:txBody>
    </xdr:sp>
    <xdr:clientData/>
  </xdr:twoCellAnchor>
  <xdr:twoCellAnchor>
    <xdr:from>
      <xdr:col>7</xdr:col>
      <xdr:colOff>666750</xdr:colOff>
      <xdr:row>23</xdr:row>
      <xdr:rowOff>44450</xdr:rowOff>
    </xdr:from>
    <xdr:to>
      <xdr:col>7</xdr:col>
      <xdr:colOff>666750</xdr:colOff>
      <xdr:row>25</xdr:row>
      <xdr:rowOff>171450</xdr:rowOff>
    </xdr:to>
    <xdr:cxnSp macro="">
      <xdr:nvCxnSpPr>
        <xdr:cNvPr id="10" name="Straight Arrow Connector 9">
          <a:extLst>
            <a:ext uri="{FF2B5EF4-FFF2-40B4-BE49-F238E27FC236}">
              <a16:creationId xmlns:a16="http://schemas.microsoft.com/office/drawing/2014/main" id="{F36C76CE-7B3B-4CDA-9BF3-E48826B3F1FC}"/>
            </a:ext>
          </a:extLst>
        </xdr:cNvPr>
        <xdr:cNvCxnSpPr>
          <a:stCxn id="9" idx="0"/>
        </xdr:cNvCxnSpPr>
      </xdr:nvCxnSpPr>
      <xdr:spPr>
        <a:xfrm flipV="1">
          <a:off x="9505950" y="5378450"/>
          <a:ext cx="0" cy="495300"/>
        </a:xfrm>
        <a:prstGeom prst="straightConnector1">
          <a:avLst/>
        </a:prstGeom>
        <a:ln w="5715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166688</xdr:colOff>
      <xdr:row>26</xdr:row>
      <xdr:rowOff>9525</xdr:rowOff>
    </xdr:from>
    <xdr:to>
      <xdr:col>6</xdr:col>
      <xdr:colOff>714375</xdr:colOff>
      <xdr:row>27</xdr:row>
      <xdr:rowOff>52388</xdr:rowOff>
    </xdr:to>
    <xdr:cxnSp macro="">
      <xdr:nvCxnSpPr>
        <xdr:cNvPr id="14" name="Connector: Curved 13">
          <a:extLst>
            <a:ext uri="{FF2B5EF4-FFF2-40B4-BE49-F238E27FC236}">
              <a16:creationId xmlns:a16="http://schemas.microsoft.com/office/drawing/2014/main" id="{20260A0A-C54C-AA3F-AED5-D63F5ECF6EFB}"/>
            </a:ext>
          </a:extLst>
        </xdr:cNvPr>
        <xdr:cNvCxnSpPr>
          <a:stCxn id="2" idx="2"/>
          <a:endCxn id="9" idx="1"/>
        </xdr:cNvCxnSpPr>
      </xdr:nvCxnSpPr>
      <xdr:spPr>
        <a:xfrm rot="16200000" flipH="1">
          <a:off x="3028950" y="4224338"/>
          <a:ext cx="223838" cy="4633912"/>
        </a:xfrm>
        <a:prstGeom prst="curvedConnector2">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304800</xdr:colOff>
      <xdr:row>6</xdr:row>
      <xdr:rowOff>6351</xdr:rowOff>
    </xdr:from>
    <xdr:to>
      <xdr:col>4</xdr:col>
      <xdr:colOff>1168400</xdr:colOff>
      <xdr:row>10</xdr:row>
      <xdr:rowOff>1</xdr:rowOff>
    </xdr:to>
    <xdr:sp macro="" textlink="">
      <xdr:nvSpPr>
        <xdr:cNvPr id="18" name="TextBox 17">
          <a:extLst>
            <a:ext uri="{FF2B5EF4-FFF2-40B4-BE49-F238E27FC236}">
              <a16:creationId xmlns:a16="http://schemas.microsoft.com/office/drawing/2014/main" id="{98599DC2-9078-4FF1-BE2B-A7538CEC6A34}"/>
            </a:ext>
          </a:extLst>
        </xdr:cNvPr>
        <xdr:cNvSpPr txBox="1"/>
      </xdr:nvSpPr>
      <xdr:spPr>
        <a:xfrm>
          <a:off x="485775" y="2197101"/>
          <a:ext cx="2530475" cy="71755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Try</a:t>
          </a:r>
          <a:r>
            <a:rPr lang="en-GB" sz="1200" baseline="0">
              <a:latin typeface="Arial" panose="020B0604020202020204" pitchFamily="34" charset="0"/>
              <a:cs typeface="Arial" panose="020B0604020202020204" pitchFamily="34" charset="0"/>
            </a:rPr>
            <a:t> to merge some rows or columns in the Table. Excel won't let you.</a:t>
          </a:r>
          <a:endParaRPr lang="en-GB" sz="1200">
            <a:latin typeface="Arial" panose="020B0604020202020204" pitchFamily="34" charset="0"/>
            <a:cs typeface="Arial" panose="020B0604020202020204" pitchFamily="34" charset="0"/>
          </a:endParaRPr>
        </a:p>
      </xdr:txBody>
    </xdr:sp>
    <xdr:clientData/>
  </xdr:twoCellAnchor>
  <xdr:twoCellAnchor>
    <xdr:from>
      <xdr:col>2</xdr:col>
      <xdr:colOff>166688</xdr:colOff>
      <xdr:row>10</xdr:row>
      <xdr:rowOff>2</xdr:rowOff>
    </xdr:from>
    <xdr:to>
      <xdr:col>3</xdr:col>
      <xdr:colOff>419100</xdr:colOff>
      <xdr:row>21</xdr:row>
      <xdr:rowOff>57151</xdr:rowOff>
    </xdr:to>
    <xdr:cxnSp macro="">
      <xdr:nvCxnSpPr>
        <xdr:cNvPr id="20" name="Connector: Curved 19">
          <a:extLst>
            <a:ext uri="{FF2B5EF4-FFF2-40B4-BE49-F238E27FC236}">
              <a16:creationId xmlns:a16="http://schemas.microsoft.com/office/drawing/2014/main" id="{1B3C3512-80F9-06E5-E5D3-B700BA945ACC}"/>
            </a:ext>
          </a:extLst>
        </xdr:cNvPr>
        <xdr:cNvCxnSpPr>
          <a:stCxn id="18" idx="2"/>
          <a:endCxn id="2" idx="0"/>
        </xdr:cNvCxnSpPr>
      </xdr:nvCxnSpPr>
      <xdr:spPr>
        <a:xfrm rot="5400000">
          <a:off x="-2380" y="3740945"/>
          <a:ext cx="2581274" cy="928687"/>
        </a:xfrm>
        <a:prstGeom prst="curvedConnector3">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3</xdr:col>
      <xdr:colOff>417513</xdr:colOff>
      <xdr:row>6</xdr:row>
      <xdr:rowOff>6351</xdr:rowOff>
    </xdr:from>
    <xdr:to>
      <xdr:col>7</xdr:col>
      <xdr:colOff>770838</xdr:colOff>
      <xdr:row>13</xdr:row>
      <xdr:rowOff>167354</xdr:rowOff>
    </xdr:to>
    <xdr:cxnSp macro="">
      <xdr:nvCxnSpPr>
        <xdr:cNvPr id="22" name="Connector: Curved 21">
          <a:extLst>
            <a:ext uri="{FF2B5EF4-FFF2-40B4-BE49-F238E27FC236}">
              <a16:creationId xmlns:a16="http://schemas.microsoft.com/office/drawing/2014/main" id="{70A93582-D075-5E6A-90E9-7C1C478F712F}"/>
            </a:ext>
          </a:extLst>
        </xdr:cNvPr>
        <xdr:cNvCxnSpPr>
          <a:cxnSpLocks/>
          <a:stCxn id="118" idx="2"/>
          <a:endCxn id="18" idx="0"/>
        </xdr:cNvCxnSpPr>
      </xdr:nvCxnSpPr>
      <xdr:spPr>
        <a:xfrm rot="10800000">
          <a:off x="1751013" y="2197101"/>
          <a:ext cx="5201550" cy="1427828"/>
        </a:xfrm>
        <a:prstGeom prst="curvedConnector4">
          <a:avLst>
            <a:gd name="adj1" fmla="val 37838"/>
            <a:gd name="adj2" fmla="val 116010"/>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965200</xdr:colOff>
      <xdr:row>16</xdr:row>
      <xdr:rowOff>158750</xdr:rowOff>
    </xdr:from>
    <xdr:to>
      <xdr:col>13</xdr:col>
      <xdr:colOff>596900</xdr:colOff>
      <xdr:row>20</xdr:row>
      <xdr:rowOff>69850</xdr:rowOff>
    </xdr:to>
    <xdr:sp macro="" textlink="">
      <xdr:nvSpPr>
        <xdr:cNvPr id="33" name="TextBox 32">
          <a:extLst>
            <a:ext uri="{FF2B5EF4-FFF2-40B4-BE49-F238E27FC236}">
              <a16:creationId xmlns:a16="http://schemas.microsoft.com/office/drawing/2014/main" id="{651F043D-E069-4B9D-BB8A-3BF9ADA7E2BF}"/>
            </a:ext>
          </a:extLst>
        </xdr:cNvPr>
        <xdr:cNvSpPr txBox="1"/>
      </xdr:nvSpPr>
      <xdr:spPr>
        <a:xfrm>
          <a:off x="12814300" y="4203700"/>
          <a:ext cx="3733800" cy="6477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Select "Leaver" or "On</a:t>
          </a:r>
          <a:r>
            <a:rPr lang="en-GB" sz="1200" baseline="0">
              <a:latin typeface="Arial" panose="020B0604020202020204" pitchFamily="34" charset="0"/>
              <a:cs typeface="Arial" panose="020B0604020202020204" pitchFamily="34" charset="0"/>
            </a:rPr>
            <a:t> long-term Leave". You will see that the conditional formatting has extended as well (the background colour of “Status”) </a:t>
          </a:r>
          <a:endParaRPr lang="en-GB" sz="1200">
            <a:latin typeface="Arial" panose="020B0604020202020204" pitchFamily="34" charset="0"/>
            <a:cs typeface="Arial" panose="020B0604020202020204" pitchFamily="34" charset="0"/>
          </a:endParaRPr>
        </a:p>
      </xdr:txBody>
    </xdr:sp>
    <xdr:clientData/>
  </xdr:twoCellAnchor>
  <xdr:twoCellAnchor>
    <xdr:from>
      <xdr:col>9</xdr:col>
      <xdr:colOff>781050</xdr:colOff>
      <xdr:row>23</xdr:row>
      <xdr:rowOff>0</xdr:rowOff>
    </xdr:from>
    <xdr:to>
      <xdr:col>13</xdr:col>
      <xdr:colOff>196850</xdr:colOff>
      <xdr:row>25</xdr:row>
      <xdr:rowOff>127000</xdr:rowOff>
    </xdr:to>
    <xdr:sp macro="" textlink="">
      <xdr:nvSpPr>
        <xdr:cNvPr id="45" name="TextBox 44">
          <a:extLst>
            <a:ext uri="{FF2B5EF4-FFF2-40B4-BE49-F238E27FC236}">
              <a16:creationId xmlns:a16="http://schemas.microsoft.com/office/drawing/2014/main" id="{53BD56EE-DE17-47CB-9AAB-142A533ABC62}"/>
            </a:ext>
          </a:extLst>
        </xdr:cNvPr>
        <xdr:cNvSpPr txBox="1"/>
      </xdr:nvSpPr>
      <xdr:spPr>
        <a:xfrm>
          <a:off x="12630150" y="5334000"/>
          <a:ext cx="3517900" cy="4953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You</a:t>
          </a:r>
          <a:r>
            <a:rPr lang="en-GB" sz="1200" baseline="0">
              <a:latin typeface="Arial" panose="020B0604020202020204" pitchFamily="34" charset="0"/>
              <a:cs typeface="Arial" panose="020B0604020202020204" pitchFamily="34" charset="0"/>
            </a:rPr>
            <a:t> will</a:t>
          </a:r>
          <a:r>
            <a:rPr lang="en-GB" sz="1200">
              <a:latin typeface="Arial" panose="020B0604020202020204" pitchFamily="34" charset="0"/>
              <a:cs typeface="Arial" panose="020B0604020202020204" pitchFamily="34" charset="0"/>
            </a:rPr>
            <a:t> see that the data</a:t>
          </a:r>
          <a:r>
            <a:rPr lang="en-GB" sz="1200" baseline="0">
              <a:latin typeface="Arial" panose="020B0604020202020204" pitchFamily="34" charset="0"/>
              <a:cs typeface="Arial" panose="020B0604020202020204" pitchFamily="34" charset="0"/>
            </a:rPr>
            <a:t> validation also extends (a dropdown list automatically applies)</a:t>
          </a:r>
          <a:endParaRPr lang="en-GB" sz="1200">
            <a:latin typeface="Arial" panose="020B0604020202020204" pitchFamily="34" charset="0"/>
            <a:cs typeface="Arial" panose="020B0604020202020204" pitchFamily="34" charset="0"/>
          </a:endParaRPr>
        </a:p>
      </xdr:txBody>
    </xdr:sp>
    <xdr:clientData/>
  </xdr:twoCellAnchor>
  <xdr:twoCellAnchor>
    <xdr:from>
      <xdr:col>6</xdr:col>
      <xdr:colOff>1416050</xdr:colOff>
      <xdr:row>2</xdr:row>
      <xdr:rowOff>228600</xdr:rowOff>
    </xdr:from>
    <xdr:to>
      <xdr:col>8</xdr:col>
      <xdr:colOff>895350</xdr:colOff>
      <xdr:row>5</xdr:row>
      <xdr:rowOff>19050</xdr:rowOff>
    </xdr:to>
    <xdr:sp macro="" textlink="">
      <xdr:nvSpPr>
        <xdr:cNvPr id="49" name="Oval 48">
          <a:extLst>
            <a:ext uri="{FF2B5EF4-FFF2-40B4-BE49-F238E27FC236}">
              <a16:creationId xmlns:a16="http://schemas.microsoft.com/office/drawing/2014/main" id="{7A0C153C-DC1C-2589-65A1-3776E3838FBA}"/>
            </a:ext>
          </a:extLst>
        </xdr:cNvPr>
        <xdr:cNvSpPr/>
      </xdr:nvSpPr>
      <xdr:spPr>
        <a:xfrm>
          <a:off x="8813800" y="1117600"/>
          <a:ext cx="2489200" cy="920750"/>
        </a:xfrm>
        <a:prstGeom prst="ellipse">
          <a:avLst/>
        </a:prstGeom>
        <a:solidFill>
          <a:schemeClr val="bg1"/>
        </a:solidFill>
        <a:ln w="38100">
          <a:solidFill>
            <a:srgbClr val="10B98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200">
              <a:solidFill>
                <a:schemeClr val="tx1"/>
              </a:solidFill>
              <a:latin typeface="Arial" panose="020B0604020202020204" pitchFamily="34" charset="0"/>
              <a:cs typeface="Arial" panose="020B0604020202020204" pitchFamily="34" charset="0"/>
            </a:rPr>
            <a:t>Explore some of the advantages of using Excal</a:t>
          </a:r>
          <a:r>
            <a:rPr lang="en-GB" sz="1200" baseline="0">
              <a:solidFill>
                <a:schemeClr val="tx1"/>
              </a:solidFill>
              <a:latin typeface="Arial" panose="020B0604020202020204" pitchFamily="34" charset="0"/>
              <a:cs typeface="Arial" panose="020B0604020202020204" pitchFamily="34" charset="0"/>
            </a:rPr>
            <a:t> Tables</a:t>
          </a:r>
          <a:endParaRPr lang="en-GB" sz="1200">
            <a:solidFill>
              <a:schemeClr val="tx1"/>
            </a:solidFill>
            <a:latin typeface="Arial" panose="020B0604020202020204" pitchFamily="34" charset="0"/>
            <a:cs typeface="Arial" panose="020B0604020202020204" pitchFamily="34" charset="0"/>
          </a:endParaRPr>
        </a:p>
      </xdr:txBody>
    </xdr:sp>
    <xdr:clientData/>
  </xdr:twoCellAnchor>
  <xdr:twoCellAnchor>
    <xdr:from>
      <xdr:col>8</xdr:col>
      <xdr:colOff>488950</xdr:colOff>
      <xdr:row>25</xdr:row>
      <xdr:rowOff>127000</xdr:rowOff>
    </xdr:from>
    <xdr:to>
      <xdr:col>10</xdr:col>
      <xdr:colOff>1098550</xdr:colOff>
      <xdr:row>28</xdr:row>
      <xdr:rowOff>50800</xdr:rowOff>
    </xdr:to>
    <xdr:cxnSp macro="">
      <xdr:nvCxnSpPr>
        <xdr:cNvPr id="54" name="Connector: Curved 53">
          <a:extLst>
            <a:ext uri="{FF2B5EF4-FFF2-40B4-BE49-F238E27FC236}">
              <a16:creationId xmlns:a16="http://schemas.microsoft.com/office/drawing/2014/main" id="{DF1AA997-A3DE-4D3F-A809-EDCF4B66751C}"/>
            </a:ext>
          </a:extLst>
        </xdr:cNvPr>
        <xdr:cNvCxnSpPr>
          <a:stCxn id="9" idx="3"/>
          <a:endCxn id="45" idx="2"/>
        </xdr:cNvCxnSpPr>
      </xdr:nvCxnSpPr>
      <xdr:spPr>
        <a:xfrm flipV="1">
          <a:off x="10896600" y="5829300"/>
          <a:ext cx="3492500" cy="476250"/>
        </a:xfrm>
        <a:prstGeom prst="curvedConnector2">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1390650</xdr:colOff>
      <xdr:row>20</xdr:row>
      <xdr:rowOff>69850</xdr:rowOff>
    </xdr:from>
    <xdr:to>
      <xdr:col>13</xdr:col>
      <xdr:colOff>196850</xdr:colOff>
      <xdr:row>24</xdr:row>
      <xdr:rowOff>63500</xdr:rowOff>
    </xdr:to>
    <xdr:cxnSp macro="">
      <xdr:nvCxnSpPr>
        <xdr:cNvPr id="57" name="Connector: Curved 56">
          <a:extLst>
            <a:ext uri="{FF2B5EF4-FFF2-40B4-BE49-F238E27FC236}">
              <a16:creationId xmlns:a16="http://schemas.microsoft.com/office/drawing/2014/main" id="{93F8AFC5-6644-488B-97C3-9589879FBFEC}"/>
            </a:ext>
          </a:extLst>
        </xdr:cNvPr>
        <xdr:cNvCxnSpPr>
          <a:stCxn id="45" idx="3"/>
          <a:endCxn id="33" idx="2"/>
        </xdr:cNvCxnSpPr>
      </xdr:nvCxnSpPr>
      <xdr:spPr>
        <a:xfrm flipH="1" flipV="1">
          <a:off x="14681200" y="4851400"/>
          <a:ext cx="1466850" cy="730250"/>
        </a:xfrm>
        <a:prstGeom prst="curvedConnector4">
          <a:avLst>
            <a:gd name="adj1" fmla="val -15584"/>
            <a:gd name="adj2" fmla="val 66957"/>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31750</xdr:colOff>
      <xdr:row>22</xdr:row>
      <xdr:rowOff>139700</xdr:rowOff>
    </xdr:from>
    <xdr:to>
      <xdr:col>9</xdr:col>
      <xdr:colOff>781050</xdr:colOff>
      <xdr:row>24</xdr:row>
      <xdr:rowOff>63500</xdr:rowOff>
    </xdr:to>
    <xdr:cxnSp macro="">
      <xdr:nvCxnSpPr>
        <xdr:cNvPr id="60" name="Straight Arrow Connector 59">
          <a:extLst>
            <a:ext uri="{FF2B5EF4-FFF2-40B4-BE49-F238E27FC236}">
              <a16:creationId xmlns:a16="http://schemas.microsoft.com/office/drawing/2014/main" id="{71CF3B91-3FE3-4925-9904-3FD356E293B0}"/>
            </a:ext>
          </a:extLst>
        </xdr:cNvPr>
        <xdr:cNvCxnSpPr>
          <a:stCxn id="45" idx="1"/>
        </xdr:cNvCxnSpPr>
      </xdr:nvCxnSpPr>
      <xdr:spPr>
        <a:xfrm flipH="1" flipV="1">
          <a:off x="11880850" y="5289550"/>
          <a:ext cx="749300" cy="292100"/>
        </a:xfrm>
        <a:prstGeom prst="straightConnector1">
          <a:avLst/>
        </a:prstGeom>
        <a:ln w="5715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19050</xdr:colOff>
      <xdr:row>18</xdr:row>
      <xdr:rowOff>114300</xdr:rowOff>
    </xdr:from>
    <xdr:to>
      <xdr:col>9</xdr:col>
      <xdr:colOff>965200</xdr:colOff>
      <xdr:row>22</xdr:row>
      <xdr:rowOff>82550</xdr:rowOff>
    </xdr:to>
    <xdr:cxnSp macro="">
      <xdr:nvCxnSpPr>
        <xdr:cNvPr id="84" name="Straight Arrow Connector 83">
          <a:extLst>
            <a:ext uri="{FF2B5EF4-FFF2-40B4-BE49-F238E27FC236}">
              <a16:creationId xmlns:a16="http://schemas.microsoft.com/office/drawing/2014/main" id="{0B5128F1-7BB5-4030-8DA0-7B2B91F0C7CB}"/>
            </a:ext>
          </a:extLst>
        </xdr:cNvPr>
        <xdr:cNvCxnSpPr>
          <a:stCxn id="33" idx="1"/>
        </xdr:cNvCxnSpPr>
      </xdr:nvCxnSpPr>
      <xdr:spPr>
        <a:xfrm flipH="1">
          <a:off x="11868150" y="4527550"/>
          <a:ext cx="946150" cy="704850"/>
        </a:xfrm>
        <a:prstGeom prst="straightConnector1">
          <a:avLst/>
        </a:prstGeom>
        <a:ln w="5715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7</xdr:col>
      <xdr:colOff>807246</xdr:colOff>
      <xdr:row>5</xdr:row>
      <xdr:rowOff>19050</xdr:rowOff>
    </xdr:from>
    <xdr:to>
      <xdr:col>7</xdr:col>
      <xdr:colOff>1306117</xdr:colOff>
      <xdr:row>8</xdr:row>
      <xdr:rowOff>114300</xdr:rowOff>
    </xdr:to>
    <xdr:cxnSp macro="">
      <xdr:nvCxnSpPr>
        <xdr:cNvPr id="108" name="Connector: Curved 107">
          <a:extLst>
            <a:ext uri="{FF2B5EF4-FFF2-40B4-BE49-F238E27FC236}">
              <a16:creationId xmlns:a16="http://schemas.microsoft.com/office/drawing/2014/main" id="{AD1AFBE5-510E-43CF-A3AB-0DC272BFDE27}"/>
            </a:ext>
          </a:extLst>
        </xdr:cNvPr>
        <xdr:cNvCxnSpPr>
          <a:stCxn id="49" idx="4"/>
          <a:endCxn id="113" idx="0"/>
        </xdr:cNvCxnSpPr>
      </xdr:nvCxnSpPr>
      <xdr:spPr>
        <a:xfrm rot="5400000">
          <a:off x="9563697" y="2085380"/>
          <a:ext cx="631031" cy="498871"/>
        </a:xfrm>
        <a:prstGeom prst="curvedConnector3">
          <a:avLst>
            <a:gd name="adj1" fmla="val 50000"/>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6</xdr:col>
      <xdr:colOff>1019176</xdr:colOff>
      <xdr:row>8</xdr:row>
      <xdr:rowOff>114300</xdr:rowOff>
    </xdr:from>
    <xdr:to>
      <xdr:col>8</xdr:col>
      <xdr:colOff>297657</xdr:colOff>
      <xdr:row>11</xdr:row>
      <xdr:rowOff>166687</xdr:rowOff>
    </xdr:to>
    <xdr:sp macro="" textlink="">
      <xdr:nvSpPr>
        <xdr:cNvPr id="113" name="TextBox 112">
          <a:extLst>
            <a:ext uri="{FF2B5EF4-FFF2-40B4-BE49-F238E27FC236}">
              <a16:creationId xmlns:a16="http://schemas.microsoft.com/office/drawing/2014/main" id="{E0F89741-829B-48EE-98F8-0A888255E2A1}"/>
            </a:ext>
          </a:extLst>
        </xdr:cNvPr>
        <xdr:cNvSpPr txBox="1"/>
      </xdr:nvSpPr>
      <xdr:spPr>
        <a:xfrm>
          <a:off x="8401051" y="2650331"/>
          <a:ext cx="2457450" cy="588169"/>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Read the formula in the</a:t>
          </a:r>
          <a:r>
            <a:rPr lang="en-GB" sz="1200" baseline="0">
              <a:latin typeface="Arial" panose="020B0604020202020204" pitchFamily="34" charset="0"/>
              <a:cs typeface="Arial" panose="020B0604020202020204" pitchFamily="34" charset="0"/>
            </a:rPr>
            <a:t> column. It uses the name of the headers.</a:t>
          </a:r>
          <a:endParaRPr lang="en-GB" sz="1200">
            <a:latin typeface="Arial" panose="020B0604020202020204" pitchFamily="34" charset="0"/>
            <a:cs typeface="Arial" panose="020B0604020202020204" pitchFamily="34" charset="0"/>
          </a:endParaRPr>
        </a:p>
      </xdr:txBody>
    </xdr:sp>
    <xdr:clientData/>
  </xdr:twoCellAnchor>
  <xdr:twoCellAnchor>
    <xdr:from>
      <xdr:col>7</xdr:col>
      <xdr:colOff>767663</xdr:colOff>
      <xdr:row>13</xdr:row>
      <xdr:rowOff>150684</xdr:rowOff>
    </xdr:from>
    <xdr:to>
      <xdr:col>7</xdr:col>
      <xdr:colOff>803663</xdr:colOff>
      <xdr:row>14</xdr:row>
      <xdr:rowOff>3049</xdr:rowOff>
    </xdr:to>
    <xdr:sp macro="" textlink="">
      <xdr:nvSpPr>
        <xdr:cNvPr id="118" name="Oval 117">
          <a:extLst>
            <a:ext uri="{FF2B5EF4-FFF2-40B4-BE49-F238E27FC236}">
              <a16:creationId xmlns:a16="http://schemas.microsoft.com/office/drawing/2014/main" id="{257D20B5-0B04-8091-0CDF-3262C9EE0CB3}"/>
            </a:ext>
          </a:extLst>
        </xdr:cNvPr>
        <xdr:cNvSpPr/>
      </xdr:nvSpPr>
      <xdr:spPr>
        <a:xfrm>
          <a:off x="9607893" y="3638035"/>
          <a:ext cx="36000" cy="36000"/>
        </a:xfrm>
        <a:prstGeom prst="ellipse">
          <a:avLst/>
        </a:prstGeom>
        <a:solidFill>
          <a:srgbClr val="10B981"/>
        </a:solidFill>
        <a:ln>
          <a:solidFill>
            <a:srgbClr val="10B98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801566</xdr:colOff>
      <xdr:row>11</xdr:row>
      <xdr:rowOff>166687</xdr:rowOff>
    </xdr:from>
    <xdr:to>
      <xdr:col>7</xdr:col>
      <xdr:colOff>807245</xdr:colOff>
      <xdr:row>13</xdr:row>
      <xdr:rowOff>155218</xdr:rowOff>
    </xdr:to>
    <xdr:cxnSp macro="">
      <xdr:nvCxnSpPr>
        <xdr:cNvPr id="121" name="Straight Arrow Connector 120">
          <a:extLst>
            <a:ext uri="{FF2B5EF4-FFF2-40B4-BE49-F238E27FC236}">
              <a16:creationId xmlns:a16="http://schemas.microsoft.com/office/drawing/2014/main" id="{FCABE489-A70A-4D6E-9739-50C29B80C3FE}"/>
            </a:ext>
          </a:extLst>
        </xdr:cNvPr>
        <xdr:cNvCxnSpPr>
          <a:stCxn id="113" idx="2"/>
          <a:endCxn id="118" idx="7"/>
        </xdr:cNvCxnSpPr>
      </xdr:nvCxnSpPr>
      <xdr:spPr>
        <a:xfrm flipH="1">
          <a:off x="9624097" y="3238500"/>
          <a:ext cx="5679" cy="345718"/>
        </a:xfrm>
        <a:prstGeom prst="straightConnector1">
          <a:avLst/>
        </a:prstGeom>
        <a:ln w="5715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1390650</xdr:colOff>
      <xdr:row>10</xdr:row>
      <xdr:rowOff>171450</xdr:rowOff>
    </xdr:from>
    <xdr:to>
      <xdr:col>11</xdr:col>
      <xdr:colOff>241300</xdr:colOff>
      <xdr:row>16</xdr:row>
      <xdr:rowOff>158750</xdr:rowOff>
    </xdr:to>
    <xdr:cxnSp macro="">
      <xdr:nvCxnSpPr>
        <xdr:cNvPr id="133" name="Connector: Curved 132">
          <a:extLst>
            <a:ext uri="{FF2B5EF4-FFF2-40B4-BE49-F238E27FC236}">
              <a16:creationId xmlns:a16="http://schemas.microsoft.com/office/drawing/2014/main" id="{ED0ED867-678D-4C4D-B63B-FA7D61E4E4FC}"/>
            </a:ext>
          </a:extLst>
        </xdr:cNvPr>
        <xdr:cNvCxnSpPr>
          <a:stCxn id="33" idx="0"/>
        </xdr:cNvCxnSpPr>
      </xdr:nvCxnSpPr>
      <xdr:spPr>
        <a:xfrm rot="5400000" flipH="1" flipV="1">
          <a:off x="14300200" y="3448050"/>
          <a:ext cx="1054100" cy="292100"/>
        </a:xfrm>
        <a:prstGeom prst="curvedConnector3">
          <a:avLst>
            <a:gd name="adj1" fmla="val 50000"/>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552450</xdr:colOff>
      <xdr:row>2</xdr:row>
      <xdr:rowOff>654050</xdr:rowOff>
    </xdr:from>
    <xdr:to>
      <xdr:col>18</xdr:col>
      <xdr:colOff>558800</xdr:colOff>
      <xdr:row>11</xdr:row>
      <xdr:rowOff>0</xdr:rowOff>
    </xdr:to>
    <xdr:sp macro="" textlink="">
      <xdr:nvSpPr>
        <xdr:cNvPr id="136" name="TextBox 135">
          <a:extLst>
            <a:ext uri="{FF2B5EF4-FFF2-40B4-BE49-F238E27FC236}">
              <a16:creationId xmlns:a16="http://schemas.microsoft.com/office/drawing/2014/main" id="{F8750D4E-6BB1-47EE-8EA0-0111DB03AF6C}"/>
            </a:ext>
          </a:extLst>
        </xdr:cNvPr>
        <xdr:cNvSpPr txBox="1"/>
      </xdr:nvSpPr>
      <xdr:spPr>
        <a:xfrm>
          <a:off x="12401550" y="1543050"/>
          <a:ext cx="7156450" cy="153035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Click in</a:t>
          </a:r>
          <a:r>
            <a:rPr lang="en-GB" sz="1200" baseline="0">
              <a:latin typeface="Arial" panose="020B0604020202020204" pitchFamily="34" charset="0"/>
              <a:cs typeface="Arial" panose="020B0604020202020204" pitchFamily="34" charset="0"/>
            </a:rPr>
            <a:t> any cell within the table then on "Table Design" in the ribbon. Try different designs.</a:t>
          </a:r>
          <a:endParaRPr lang="en-GB" sz="1200">
            <a:latin typeface="Arial" panose="020B0604020202020204" pitchFamily="34" charset="0"/>
            <a:cs typeface="Arial" panose="020B0604020202020204" pitchFamily="34" charset="0"/>
          </a:endParaRPr>
        </a:p>
      </xdr:txBody>
    </xdr:sp>
    <xdr:clientData/>
  </xdr:twoCellAnchor>
  <xdr:twoCellAnchor editAs="oneCell">
    <xdr:from>
      <xdr:col>9</xdr:col>
      <xdr:colOff>691988</xdr:colOff>
      <xdr:row>4</xdr:row>
      <xdr:rowOff>120650</xdr:rowOff>
    </xdr:from>
    <xdr:to>
      <xdr:col>18</xdr:col>
      <xdr:colOff>389130</xdr:colOff>
      <xdr:row>10</xdr:row>
      <xdr:rowOff>47881</xdr:rowOff>
    </xdr:to>
    <xdr:pic>
      <xdr:nvPicPr>
        <xdr:cNvPr id="138" name="Picture 137">
          <a:extLst>
            <a:ext uri="{FF2B5EF4-FFF2-40B4-BE49-F238E27FC236}">
              <a16:creationId xmlns:a16="http://schemas.microsoft.com/office/drawing/2014/main" id="{66F18E82-2634-9222-8C86-D3FFA08DB826}"/>
            </a:ext>
          </a:extLst>
        </xdr:cNvPr>
        <xdr:cNvPicPr>
          <a:picLocks noChangeAspect="1"/>
        </xdr:cNvPicPr>
      </xdr:nvPicPr>
      <xdr:blipFill>
        <a:blip xmlns:r="http://schemas.openxmlformats.org/officeDocument/2006/relationships" r:embed="rId1"/>
        <a:stretch>
          <a:fillRect/>
        </a:stretch>
      </xdr:blipFill>
      <xdr:spPr>
        <a:xfrm>
          <a:off x="12541088" y="1949450"/>
          <a:ext cx="6847242" cy="9876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222249</xdr:colOff>
      <xdr:row>7</xdr:row>
      <xdr:rowOff>27870</xdr:rowOff>
    </xdr:from>
    <xdr:to>
      <xdr:col>10</xdr:col>
      <xdr:colOff>114300</xdr:colOff>
      <xdr:row>8</xdr:row>
      <xdr:rowOff>6350</xdr:rowOff>
    </xdr:to>
    <xdr:pic>
      <xdr:nvPicPr>
        <xdr:cNvPr id="2" name="Picture 1">
          <a:extLst>
            <a:ext uri="{FF2B5EF4-FFF2-40B4-BE49-F238E27FC236}">
              <a16:creationId xmlns:a16="http://schemas.microsoft.com/office/drawing/2014/main" id="{40FFA9AF-8A90-4D67-9588-4DB2DC2AD881}"/>
            </a:ext>
          </a:extLst>
        </xdr:cNvPr>
        <xdr:cNvPicPr>
          <a:picLocks noChangeAspect="1"/>
        </xdr:cNvPicPr>
      </xdr:nvPicPr>
      <xdr:blipFill rotWithShape="1">
        <a:blip xmlns:r="http://schemas.openxmlformats.org/officeDocument/2006/relationships" r:embed="rId1"/>
        <a:srcRect l="7530" t="24559" r="2560" b="-1179"/>
        <a:stretch/>
      </xdr:blipFill>
      <xdr:spPr>
        <a:xfrm>
          <a:off x="12261849" y="2821870"/>
          <a:ext cx="2101851" cy="226129"/>
        </a:xfrm>
        <a:prstGeom prst="rect">
          <a:avLst/>
        </a:prstGeom>
      </xdr:spPr>
    </xdr:pic>
    <xdr:clientData/>
  </xdr:twoCellAnchor>
  <xdr:twoCellAnchor editAs="oneCell">
    <xdr:from>
      <xdr:col>15</xdr:col>
      <xdr:colOff>495300</xdr:colOff>
      <xdr:row>7</xdr:row>
      <xdr:rowOff>14388</xdr:rowOff>
    </xdr:from>
    <xdr:to>
      <xdr:col>16</xdr:col>
      <xdr:colOff>180975</xdr:colOff>
      <xdr:row>8</xdr:row>
      <xdr:rowOff>9525</xdr:rowOff>
    </xdr:to>
    <xdr:pic>
      <xdr:nvPicPr>
        <xdr:cNvPr id="3" name="Picture 2">
          <a:extLst>
            <a:ext uri="{FF2B5EF4-FFF2-40B4-BE49-F238E27FC236}">
              <a16:creationId xmlns:a16="http://schemas.microsoft.com/office/drawing/2014/main" id="{EBB98AFD-7D13-4F0B-9AAC-D1636BBE717A}"/>
            </a:ext>
          </a:extLst>
        </xdr:cNvPr>
        <xdr:cNvPicPr>
          <a:picLocks noChangeAspect="1"/>
        </xdr:cNvPicPr>
      </xdr:nvPicPr>
      <xdr:blipFill rotWithShape="1">
        <a:blip xmlns:r="http://schemas.openxmlformats.org/officeDocument/2006/relationships" r:embed="rId2"/>
        <a:srcRect l="9587" t="27269" r="4580" b="4558"/>
        <a:stretch/>
      </xdr:blipFill>
      <xdr:spPr>
        <a:xfrm>
          <a:off x="13525500" y="2554388"/>
          <a:ext cx="1054100" cy="252311"/>
        </a:xfrm>
        <a:prstGeom prst="rect">
          <a:avLst/>
        </a:prstGeom>
      </xdr:spPr>
    </xdr:pic>
    <xdr:clientData/>
  </xdr:twoCellAnchor>
  <xdr:twoCellAnchor editAs="oneCell">
    <xdr:from>
      <xdr:col>3</xdr:col>
      <xdr:colOff>590550</xdr:colOff>
      <xdr:row>7</xdr:row>
      <xdr:rowOff>25399</xdr:rowOff>
    </xdr:from>
    <xdr:to>
      <xdr:col>4</xdr:col>
      <xdr:colOff>1343025</xdr:colOff>
      <xdr:row>8</xdr:row>
      <xdr:rowOff>1</xdr:rowOff>
    </xdr:to>
    <xdr:pic>
      <xdr:nvPicPr>
        <xdr:cNvPr id="4" name="Picture 3">
          <a:extLst>
            <a:ext uri="{FF2B5EF4-FFF2-40B4-BE49-F238E27FC236}">
              <a16:creationId xmlns:a16="http://schemas.microsoft.com/office/drawing/2014/main" id="{7A38D39A-04D4-4BC7-81A9-DD16D3F8FF32}"/>
            </a:ext>
          </a:extLst>
        </xdr:cNvPr>
        <xdr:cNvPicPr>
          <a:picLocks noChangeAspect="1"/>
        </xdr:cNvPicPr>
      </xdr:nvPicPr>
      <xdr:blipFill rotWithShape="1">
        <a:blip xmlns:r="http://schemas.openxmlformats.org/officeDocument/2006/relationships" r:embed="rId3"/>
        <a:srcRect l="3552" t="21500" r="4917" b="1105"/>
        <a:stretch/>
      </xdr:blipFill>
      <xdr:spPr>
        <a:xfrm>
          <a:off x="2159000" y="2819399"/>
          <a:ext cx="2127250" cy="2286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95250</xdr:colOff>
      <xdr:row>25</xdr:row>
      <xdr:rowOff>171450</xdr:rowOff>
    </xdr:from>
    <xdr:to>
      <xdr:col>10</xdr:col>
      <xdr:colOff>1771650</xdr:colOff>
      <xdr:row>32</xdr:row>
      <xdr:rowOff>95250</xdr:rowOff>
    </xdr:to>
    <xdr:sp macro="" textlink="">
      <xdr:nvSpPr>
        <xdr:cNvPr id="3" name="TextBox 2">
          <a:extLst>
            <a:ext uri="{FF2B5EF4-FFF2-40B4-BE49-F238E27FC236}">
              <a16:creationId xmlns:a16="http://schemas.microsoft.com/office/drawing/2014/main" id="{66593C8A-D21D-4F32-8999-2A2D0A05371F}"/>
            </a:ext>
          </a:extLst>
        </xdr:cNvPr>
        <xdr:cNvSpPr txBox="1"/>
      </xdr:nvSpPr>
      <xdr:spPr>
        <a:xfrm>
          <a:off x="8820150" y="7191375"/>
          <a:ext cx="2667000" cy="1724025"/>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I have added the Primary Key as the last column</a:t>
          </a:r>
          <a:r>
            <a:rPr lang="en-GB" sz="1200" baseline="0">
              <a:latin typeface="Arial" panose="020B0604020202020204" pitchFamily="34" charset="0"/>
              <a:cs typeface="Arial" panose="020B0604020202020204" pitchFamily="34" charset="0"/>
            </a:rPr>
            <a:t> on purpose. This is to keep the formula untouched when adding a new row.</a:t>
          </a:r>
          <a:br>
            <a:rPr lang="en-GB" sz="1200" baseline="0">
              <a:latin typeface="Arial" panose="020B0604020202020204" pitchFamily="34" charset="0"/>
              <a:cs typeface="Arial" panose="020B0604020202020204" pitchFamily="34" charset="0"/>
            </a:rPr>
          </a:br>
          <a:r>
            <a:rPr lang="en-GB" sz="1200" baseline="0">
              <a:latin typeface="Arial" panose="020B0604020202020204" pitchFamily="34" charset="0"/>
              <a:cs typeface="Arial" panose="020B0604020202020204" pitchFamily="34" charset="0"/>
            </a:rPr>
            <a:t>This is because when adding a new row, we usually type in the first column. Doing so with the Primary key on the first column would delete the formula.</a:t>
          </a:r>
          <a:endParaRPr lang="en-GB" sz="1200">
            <a:latin typeface="Arial" panose="020B0604020202020204" pitchFamily="34" charset="0"/>
            <a:cs typeface="Arial" panose="020B0604020202020204" pitchFamily="34" charset="0"/>
          </a:endParaRPr>
        </a:p>
      </xdr:txBody>
    </xdr:sp>
    <xdr:clientData/>
  </xdr:twoCellAnchor>
  <xdr:twoCellAnchor>
    <xdr:from>
      <xdr:col>7</xdr:col>
      <xdr:colOff>1219200</xdr:colOff>
      <xdr:row>23</xdr:row>
      <xdr:rowOff>114300</xdr:rowOff>
    </xdr:from>
    <xdr:to>
      <xdr:col>10</xdr:col>
      <xdr:colOff>438150</xdr:colOff>
      <xdr:row>25</xdr:row>
      <xdr:rowOff>171450</xdr:rowOff>
    </xdr:to>
    <xdr:cxnSp macro="">
      <xdr:nvCxnSpPr>
        <xdr:cNvPr id="14" name="Connector: Curved 13">
          <a:extLst>
            <a:ext uri="{FF2B5EF4-FFF2-40B4-BE49-F238E27FC236}">
              <a16:creationId xmlns:a16="http://schemas.microsoft.com/office/drawing/2014/main" id="{F614BDBD-1E22-4B71-B845-682DF04E0A92}"/>
            </a:ext>
          </a:extLst>
        </xdr:cNvPr>
        <xdr:cNvCxnSpPr>
          <a:cxnSpLocks/>
          <a:stCxn id="3" idx="0"/>
        </xdr:cNvCxnSpPr>
      </xdr:nvCxnSpPr>
      <xdr:spPr>
        <a:xfrm rot="16200000" flipV="1">
          <a:off x="8648700" y="5686425"/>
          <a:ext cx="571500" cy="2438400"/>
        </a:xfrm>
        <a:prstGeom prst="curvedConnector2">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10</xdr:col>
      <xdr:colOff>438150</xdr:colOff>
      <xdr:row>23</xdr:row>
      <xdr:rowOff>133350</xdr:rowOff>
    </xdr:from>
    <xdr:to>
      <xdr:col>11</xdr:col>
      <xdr:colOff>1695449</xdr:colOff>
      <xdr:row>25</xdr:row>
      <xdr:rowOff>171450</xdr:rowOff>
    </xdr:to>
    <xdr:cxnSp macro="">
      <xdr:nvCxnSpPr>
        <xdr:cNvPr id="20" name="Connector: Curved 19">
          <a:extLst>
            <a:ext uri="{FF2B5EF4-FFF2-40B4-BE49-F238E27FC236}">
              <a16:creationId xmlns:a16="http://schemas.microsoft.com/office/drawing/2014/main" id="{0D28546A-2789-496C-9210-29DAE11AAEDE}"/>
            </a:ext>
          </a:extLst>
        </xdr:cNvPr>
        <xdr:cNvCxnSpPr>
          <a:cxnSpLocks/>
          <a:stCxn id="3" idx="0"/>
        </xdr:cNvCxnSpPr>
      </xdr:nvCxnSpPr>
      <xdr:spPr>
        <a:xfrm rot="5400000" flipH="1" flipV="1">
          <a:off x="11406187" y="5386388"/>
          <a:ext cx="552450" cy="3057524"/>
        </a:xfrm>
        <a:prstGeom prst="curvedConnector2">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15</xdr:row>
      <xdr:rowOff>47625</xdr:rowOff>
    </xdr:from>
    <xdr:to>
      <xdr:col>1</xdr:col>
      <xdr:colOff>1209675</xdr:colOff>
      <xdr:row>17</xdr:row>
      <xdr:rowOff>161925</xdr:rowOff>
    </xdr:to>
    <xdr:sp macro="" textlink="">
      <xdr:nvSpPr>
        <xdr:cNvPr id="2" name="TextBox 1">
          <a:extLst>
            <a:ext uri="{FF2B5EF4-FFF2-40B4-BE49-F238E27FC236}">
              <a16:creationId xmlns:a16="http://schemas.microsoft.com/office/drawing/2014/main" id="{4E59A893-E817-4F9C-B456-8F29C4D62270}"/>
            </a:ext>
          </a:extLst>
        </xdr:cNvPr>
        <xdr:cNvSpPr txBox="1"/>
      </xdr:nvSpPr>
      <xdr:spPr>
        <a:xfrm>
          <a:off x="180975" y="5448300"/>
          <a:ext cx="1209675" cy="62865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Try to add a new row</a:t>
          </a:r>
          <a:r>
            <a:rPr lang="en-GB" sz="1200" baseline="0">
              <a:latin typeface="Arial" panose="020B0604020202020204" pitchFamily="34" charset="0"/>
              <a:cs typeface="Arial" panose="020B0604020202020204" pitchFamily="34" charset="0"/>
            </a:rPr>
            <a:t> of data.</a:t>
          </a:r>
          <a:endParaRPr lang="en-GB" sz="1200">
            <a:latin typeface="Arial" panose="020B0604020202020204" pitchFamily="34" charset="0"/>
            <a:cs typeface="Arial" panose="020B0604020202020204" pitchFamily="34" charset="0"/>
          </a:endParaRPr>
        </a:p>
      </xdr:txBody>
    </xdr:sp>
    <xdr:clientData/>
  </xdr:twoCellAnchor>
  <xdr:twoCellAnchor>
    <xdr:from>
      <xdr:col>1</xdr:col>
      <xdr:colOff>603249</xdr:colOff>
      <xdr:row>12</xdr:row>
      <xdr:rowOff>161926</xdr:rowOff>
    </xdr:from>
    <xdr:to>
      <xdr:col>1</xdr:col>
      <xdr:colOff>1314452</xdr:colOff>
      <xdr:row>15</xdr:row>
      <xdr:rowOff>44451</xdr:rowOff>
    </xdr:to>
    <xdr:cxnSp macro="">
      <xdr:nvCxnSpPr>
        <xdr:cNvPr id="4" name="Connector: Curved 3">
          <a:extLst>
            <a:ext uri="{FF2B5EF4-FFF2-40B4-BE49-F238E27FC236}">
              <a16:creationId xmlns:a16="http://schemas.microsoft.com/office/drawing/2014/main" id="{786A06BB-8966-4AC4-3F34-87DF30A49782}"/>
            </a:ext>
          </a:extLst>
        </xdr:cNvPr>
        <xdr:cNvCxnSpPr>
          <a:stCxn id="2" idx="0"/>
        </xdr:cNvCxnSpPr>
      </xdr:nvCxnSpPr>
      <xdr:spPr>
        <a:xfrm rot="5400000" flipH="1" flipV="1">
          <a:off x="812801" y="4762499"/>
          <a:ext cx="654050" cy="711203"/>
        </a:xfrm>
        <a:prstGeom prst="curvedConnector2">
          <a:avLst/>
        </a:prstGeom>
        <a:ln w="38100">
          <a:solidFill>
            <a:srgbClr val="10B981"/>
          </a:solidFill>
          <a:tailEnd type="triangle"/>
        </a:ln>
      </xdr:spPr>
      <xdr:style>
        <a:lnRef idx="2">
          <a:schemeClr val="accent6"/>
        </a:lnRef>
        <a:fillRef idx="0">
          <a:schemeClr val="accent6"/>
        </a:fillRef>
        <a:effectRef idx="1">
          <a:schemeClr val="accent6"/>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1308100</xdr:colOff>
      <xdr:row>17</xdr:row>
      <xdr:rowOff>76200</xdr:rowOff>
    </xdr:from>
    <xdr:to>
      <xdr:col>7</xdr:col>
      <xdr:colOff>152400</xdr:colOff>
      <xdr:row>20</xdr:row>
      <xdr:rowOff>146050</xdr:rowOff>
    </xdr:to>
    <xdr:sp macro="" textlink="">
      <xdr:nvSpPr>
        <xdr:cNvPr id="2" name="TextBox 1">
          <a:extLst>
            <a:ext uri="{FF2B5EF4-FFF2-40B4-BE49-F238E27FC236}">
              <a16:creationId xmlns:a16="http://schemas.microsoft.com/office/drawing/2014/main" id="{0753D90D-E87F-4586-9506-B19191E76038}"/>
            </a:ext>
          </a:extLst>
        </xdr:cNvPr>
        <xdr:cNvSpPr txBox="1"/>
      </xdr:nvSpPr>
      <xdr:spPr>
        <a:xfrm>
          <a:off x="1917700" y="4362450"/>
          <a:ext cx="3289300" cy="6223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Arial" panose="020B0604020202020204" pitchFamily="34" charset="0"/>
              <a:cs typeface="Arial" panose="020B0604020202020204" pitchFamily="34" charset="0"/>
            </a:rPr>
            <a:t>Try to add a</a:t>
          </a:r>
          <a:r>
            <a:rPr lang="en-GB" sz="1200" baseline="0">
              <a:latin typeface="Arial" panose="020B0604020202020204" pitchFamily="34" charset="0"/>
              <a:cs typeface="Arial" panose="020B0604020202020204" pitchFamily="34" charset="0"/>
            </a:rPr>
            <a:t> department here. It will be automatically available on the dropdown list in the sheet "Data validation".</a:t>
          </a:r>
        </a:p>
      </xdr:txBody>
    </xdr:sp>
    <xdr:clientData/>
  </xdr:twoCellAnchor>
  <xdr:twoCellAnchor>
    <xdr:from>
      <xdr:col>1</xdr:col>
      <xdr:colOff>793750</xdr:colOff>
      <xdr:row>14</xdr:row>
      <xdr:rowOff>25400</xdr:rowOff>
    </xdr:from>
    <xdr:to>
      <xdr:col>1</xdr:col>
      <xdr:colOff>1308100</xdr:colOff>
      <xdr:row>19</xdr:row>
      <xdr:rowOff>19050</xdr:rowOff>
    </xdr:to>
    <xdr:cxnSp macro="">
      <xdr:nvCxnSpPr>
        <xdr:cNvPr id="4" name="Connector: Curved 3">
          <a:extLst>
            <a:ext uri="{FF2B5EF4-FFF2-40B4-BE49-F238E27FC236}">
              <a16:creationId xmlns:a16="http://schemas.microsoft.com/office/drawing/2014/main" id="{31B0924F-9F6A-BC3E-E128-7D33C0180B58}"/>
            </a:ext>
          </a:extLst>
        </xdr:cNvPr>
        <xdr:cNvCxnSpPr>
          <a:stCxn id="2" idx="1"/>
        </xdr:cNvCxnSpPr>
      </xdr:nvCxnSpPr>
      <xdr:spPr>
        <a:xfrm rot="10800000">
          <a:off x="1403350" y="3759200"/>
          <a:ext cx="514350" cy="914400"/>
        </a:xfrm>
        <a:prstGeom prst="curvedConnector2">
          <a:avLst/>
        </a:prstGeom>
        <a:ln w="38100">
          <a:solidFill>
            <a:srgbClr val="10B981"/>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241300</xdr:colOff>
      <xdr:row>12</xdr:row>
      <xdr:rowOff>69850</xdr:rowOff>
    </xdr:from>
    <xdr:to>
      <xdr:col>2</xdr:col>
      <xdr:colOff>869950</xdr:colOff>
      <xdr:row>14</xdr:row>
      <xdr:rowOff>38100</xdr:rowOff>
    </xdr:to>
    <xdr:cxnSp macro="">
      <xdr:nvCxnSpPr>
        <xdr:cNvPr id="2" name="Connector: Curved 1">
          <a:extLst>
            <a:ext uri="{FF2B5EF4-FFF2-40B4-BE49-F238E27FC236}">
              <a16:creationId xmlns:a16="http://schemas.microsoft.com/office/drawing/2014/main" id="{6E000E4C-060C-42AD-BE4B-9C7492AEAF9C}"/>
            </a:ext>
          </a:extLst>
        </xdr:cNvPr>
        <xdr:cNvCxnSpPr/>
      </xdr:nvCxnSpPr>
      <xdr:spPr>
        <a:xfrm flipV="1">
          <a:off x="1517650" y="4514850"/>
          <a:ext cx="628650" cy="476250"/>
        </a:xfrm>
        <a:prstGeom prst="curvedConnector3">
          <a:avLst/>
        </a:prstGeom>
        <a:ln w="38100">
          <a:solidFill>
            <a:srgbClr val="10B981"/>
          </a:solidFill>
          <a:tailEnd type="triangle"/>
        </a:ln>
      </xdr:spPr>
      <xdr:style>
        <a:lnRef idx="1">
          <a:schemeClr val="accent4"/>
        </a:lnRef>
        <a:fillRef idx="0">
          <a:schemeClr val="accent4"/>
        </a:fillRef>
        <a:effectRef idx="0">
          <a:schemeClr val="accent4"/>
        </a:effectRef>
        <a:fontRef idx="minor">
          <a:schemeClr val="tx1"/>
        </a:fontRef>
      </xdr:style>
    </xdr:cxnSp>
    <xdr:clientData/>
  </xdr:twoCellAnchor>
  <xdr:twoCellAnchor>
    <xdr:from>
      <xdr:col>1</xdr:col>
      <xdr:colOff>19050</xdr:colOff>
      <xdr:row>14</xdr:row>
      <xdr:rowOff>19050</xdr:rowOff>
    </xdr:from>
    <xdr:to>
      <xdr:col>2</xdr:col>
      <xdr:colOff>603250</xdr:colOff>
      <xdr:row>19</xdr:row>
      <xdr:rowOff>171450</xdr:rowOff>
    </xdr:to>
    <xdr:sp macro="" textlink="">
      <xdr:nvSpPr>
        <xdr:cNvPr id="4" name="TextBox 3">
          <a:extLst>
            <a:ext uri="{FF2B5EF4-FFF2-40B4-BE49-F238E27FC236}">
              <a16:creationId xmlns:a16="http://schemas.microsoft.com/office/drawing/2014/main" id="{631D62A5-CA75-40E5-A103-07D2E0DB11E4}"/>
            </a:ext>
          </a:extLst>
        </xdr:cNvPr>
        <xdr:cNvSpPr txBox="1"/>
      </xdr:nvSpPr>
      <xdr:spPr>
        <a:xfrm>
          <a:off x="304800" y="4972050"/>
          <a:ext cx="1574800" cy="14224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Arial" panose="020B0604020202020204" pitchFamily="34" charset="0"/>
              <a:cs typeface="Arial" panose="020B0604020202020204" pitchFamily="34" charset="0"/>
            </a:rPr>
            <a:t>Excel Tables aren’t tied to a specific cell location. Whether your table starts at A1 or D13, external tools will still find it as long as the Table name is correct.</a:t>
          </a:r>
        </a:p>
      </xdr:txBody>
    </xdr:sp>
    <xdr:clientData/>
  </xdr:twoCellAnchor>
  <xdr:twoCellAnchor>
    <xdr:from>
      <xdr:col>12</xdr:col>
      <xdr:colOff>44450</xdr:colOff>
      <xdr:row>4</xdr:row>
      <xdr:rowOff>31750</xdr:rowOff>
    </xdr:from>
    <xdr:to>
      <xdr:col>14</xdr:col>
      <xdr:colOff>400050</xdr:colOff>
      <xdr:row>5</xdr:row>
      <xdr:rowOff>76200</xdr:rowOff>
    </xdr:to>
    <xdr:sp macro="" textlink="">
      <xdr:nvSpPr>
        <xdr:cNvPr id="5" name="TextBox 4">
          <a:extLst>
            <a:ext uri="{FF2B5EF4-FFF2-40B4-BE49-F238E27FC236}">
              <a16:creationId xmlns:a16="http://schemas.microsoft.com/office/drawing/2014/main" id="{5A4950C9-D12E-43E2-8839-C04A8C5B3A2A}"/>
            </a:ext>
          </a:extLst>
        </xdr:cNvPr>
        <xdr:cNvSpPr txBox="1"/>
      </xdr:nvSpPr>
      <xdr:spPr>
        <a:xfrm>
          <a:off x="13354050" y="1809750"/>
          <a:ext cx="1574800" cy="29845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Arial" panose="020B0604020202020204" pitchFamily="34" charset="0"/>
              <a:cs typeface="Arial" panose="020B0604020202020204" pitchFamily="34" charset="0"/>
            </a:rPr>
            <a:t>Obvious</a:t>
          </a:r>
          <a:r>
            <a:rPr lang="en-GB" sz="1100" baseline="0">
              <a:latin typeface="Arial" panose="020B0604020202020204" pitchFamily="34" charset="0"/>
              <a:cs typeface="Arial" panose="020B0604020202020204" pitchFamily="34" charset="0"/>
            </a:rPr>
            <a:t> but clear title</a:t>
          </a:r>
          <a:endParaRPr lang="en-GB" sz="1100">
            <a:latin typeface="Arial" panose="020B0604020202020204" pitchFamily="34" charset="0"/>
            <a:cs typeface="Arial" panose="020B0604020202020204" pitchFamily="34" charset="0"/>
          </a:endParaRPr>
        </a:p>
      </xdr:txBody>
    </xdr:sp>
    <xdr:clientData/>
  </xdr:twoCellAnchor>
  <xdr:twoCellAnchor>
    <xdr:from>
      <xdr:col>10</xdr:col>
      <xdr:colOff>25400</xdr:colOff>
      <xdr:row>4</xdr:row>
      <xdr:rowOff>180974</xdr:rowOff>
    </xdr:from>
    <xdr:to>
      <xdr:col>12</xdr:col>
      <xdr:colOff>44450</xdr:colOff>
      <xdr:row>5</xdr:row>
      <xdr:rowOff>19047</xdr:rowOff>
    </xdr:to>
    <xdr:cxnSp macro="">
      <xdr:nvCxnSpPr>
        <xdr:cNvPr id="6" name="Connector: Curved 5">
          <a:extLst>
            <a:ext uri="{FF2B5EF4-FFF2-40B4-BE49-F238E27FC236}">
              <a16:creationId xmlns:a16="http://schemas.microsoft.com/office/drawing/2014/main" id="{EA1B7339-0B02-4065-9488-C491827F6A3C}"/>
            </a:ext>
          </a:extLst>
        </xdr:cNvPr>
        <xdr:cNvCxnSpPr>
          <a:stCxn id="5" idx="1"/>
        </xdr:cNvCxnSpPr>
      </xdr:nvCxnSpPr>
      <xdr:spPr>
        <a:xfrm rot="10800000" flipV="1">
          <a:off x="12115800" y="1958974"/>
          <a:ext cx="1238250" cy="92073"/>
        </a:xfrm>
        <a:prstGeom prst="curvedConnector3">
          <a:avLst>
            <a:gd name="adj1" fmla="val 50000"/>
          </a:avLst>
        </a:prstGeom>
        <a:ln w="38100">
          <a:solidFill>
            <a:srgbClr val="10B981"/>
          </a:solidFill>
          <a:tailEnd type="triangle"/>
        </a:ln>
      </xdr:spPr>
      <xdr:style>
        <a:lnRef idx="1">
          <a:schemeClr val="accent4"/>
        </a:lnRef>
        <a:fillRef idx="0">
          <a:schemeClr val="accent4"/>
        </a:fillRef>
        <a:effectRef idx="0">
          <a:schemeClr val="accent4"/>
        </a:effectRef>
        <a:fontRef idx="minor">
          <a:schemeClr val="tx1"/>
        </a:fontRef>
      </xdr:style>
    </xdr:cxnSp>
    <xdr:clientData/>
  </xdr:twoCellAnchor>
  <xdr:twoCellAnchor>
    <xdr:from>
      <xdr:col>12</xdr:col>
      <xdr:colOff>38100</xdr:colOff>
      <xdr:row>7</xdr:row>
      <xdr:rowOff>120650</xdr:rowOff>
    </xdr:from>
    <xdr:to>
      <xdr:col>15</xdr:col>
      <xdr:colOff>101600</xdr:colOff>
      <xdr:row>8</xdr:row>
      <xdr:rowOff>196850</xdr:rowOff>
    </xdr:to>
    <xdr:sp macro="" textlink="">
      <xdr:nvSpPr>
        <xdr:cNvPr id="10" name="TextBox 9">
          <a:extLst>
            <a:ext uri="{FF2B5EF4-FFF2-40B4-BE49-F238E27FC236}">
              <a16:creationId xmlns:a16="http://schemas.microsoft.com/office/drawing/2014/main" id="{AF52069A-E216-411C-89E1-ECCD1DE43C7A}"/>
            </a:ext>
          </a:extLst>
        </xdr:cNvPr>
        <xdr:cNvSpPr txBox="1"/>
      </xdr:nvSpPr>
      <xdr:spPr>
        <a:xfrm>
          <a:off x="13347700" y="2787650"/>
          <a:ext cx="1892300" cy="457200"/>
        </a:xfrm>
        <a:prstGeom prst="rect">
          <a:avLst/>
        </a:prstGeom>
        <a:solidFill>
          <a:schemeClr val="lt1"/>
        </a:solidFill>
        <a:ln w="38100" cmpd="sng">
          <a:solidFill>
            <a:srgbClr val="10B98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Arial" panose="020B0604020202020204" pitchFamily="34" charset="0"/>
              <a:cs typeface="Arial" panose="020B0604020202020204" pitchFamily="34" charset="0"/>
            </a:rPr>
            <a:t>Metadata on your register</a:t>
          </a:r>
          <a:r>
            <a:rPr lang="en-GB" sz="1100" baseline="0">
              <a:latin typeface="Arial" panose="020B0604020202020204" pitchFamily="34" charset="0"/>
              <a:cs typeface="Arial" panose="020B0604020202020204" pitchFamily="34" charset="0"/>
            </a:rPr>
            <a:t> easily accessible.</a:t>
          </a:r>
          <a:endParaRPr lang="en-GB" sz="1100">
            <a:latin typeface="Arial" panose="020B0604020202020204" pitchFamily="34" charset="0"/>
            <a:cs typeface="Arial" panose="020B0604020202020204" pitchFamily="34" charset="0"/>
          </a:endParaRPr>
        </a:p>
      </xdr:txBody>
    </xdr:sp>
    <xdr:clientData/>
  </xdr:twoCellAnchor>
  <xdr:twoCellAnchor>
    <xdr:from>
      <xdr:col>10</xdr:col>
      <xdr:colOff>95250</xdr:colOff>
      <xdr:row>7</xdr:row>
      <xdr:rowOff>349250</xdr:rowOff>
    </xdr:from>
    <xdr:to>
      <xdr:col>12</xdr:col>
      <xdr:colOff>38100</xdr:colOff>
      <xdr:row>8</xdr:row>
      <xdr:rowOff>146050</xdr:rowOff>
    </xdr:to>
    <xdr:cxnSp macro="">
      <xdr:nvCxnSpPr>
        <xdr:cNvPr id="11" name="Connector: Curved 10">
          <a:extLst>
            <a:ext uri="{FF2B5EF4-FFF2-40B4-BE49-F238E27FC236}">
              <a16:creationId xmlns:a16="http://schemas.microsoft.com/office/drawing/2014/main" id="{1F4F54D9-6E38-47EE-8B05-CC4150D85D12}"/>
            </a:ext>
          </a:extLst>
        </xdr:cNvPr>
        <xdr:cNvCxnSpPr>
          <a:stCxn id="10" idx="1"/>
        </xdr:cNvCxnSpPr>
      </xdr:nvCxnSpPr>
      <xdr:spPr>
        <a:xfrm rot="10800000" flipV="1">
          <a:off x="12185650" y="3016250"/>
          <a:ext cx="1162050" cy="177800"/>
        </a:xfrm>
        <a:prstGeom prst="curvedConnector3">
          <a:avLst>
            <a:gd name="adj1" fmla="val 50000"/>
          </a:avLst>
        </a:prstGeom>
        <a:ln w="38100">
          <a:solidFill>
            <a:srgbClr val="10B981"/>
          </a:solidFill>
          <a:tailEnd type="triangle"/>
        </a:ln>
      </xdr:spPr>
      <xdr:style>
        <a:lnRef idx="1">
          <a:schemeClr val="accent4"/>
        </a:lnRef>
        <a:fillRef idx="0">
          <a:schemeClr val="accent4"/>
        </a:fillRef>
        <a:effectRef idx="0">
          <a:schemeClr val="accent4"/>
        </a:effectRef>
        <a:fontRef idx="minor">
          <a:schemeClr val="tx1"/>
        </a:fontRef>
      </xdr:style>
    </xdr:cxnSp>
    <xdr:clientData/>
  </xdr:twoCellAnchor>
  <xdr:twoCellAnchor>
    <xdr:from>
      <xdr:col>10</xdr:col>
      <xdr:colOff>57150</xdr:colOff>
      <xdr:row>6</xdr:row>
      <xdr:rowOff>6350</xdr:rowOff>
    </xdr:from>
    <xdr:to>
      <xdr:col>10</xdr:col>
      <xdr:colOff>69850</xdr:colOff>
      <xdr:row>11</xdr:row>
      <xdr:rowOff>9350</xdr:rowOff>
    </xdr:to>
    <xdr:cxnSp macro="">
      <xdr:nvCxnSpPr>
        <xdr:cNvPr id="17" name="Straight Connector 16">
          <a:extLst>
            <a:ext uri="{FF2B5EF4-FFF2-40B4-BE49-F238E27FC236}">
              <a16:creationId xmlns:a16="http://schemas.microsoft.com/office/drawing/2014/main" id="{59AA3D19-1668-D7FE-FF39-CE450D38273F}"/>
            </a:ext>
          </a:extLst>
        </xdr:cNvPr>
        <xdr:cNvCxnSpPr/>
      </xdr:nvCxnSpPr>
      <xdr:spPr>
        <a:xfrm>
          <a:off x="12147550" y="2292350"/>
          <a:ext cx="12700" cy="1908000"/>
        </a:xfrm>
        <a:prstGeom prst="line">
          <a:avLst/>
        </a:prstGeom>
        <a:ln w="38100">
          <a:solidFill>
            <a:srgbClr val="10B981"/>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FB85778-7C31-4A2A-B1FB-6F52D95689AB}" name="Table_ThisIsAnExcelTable" displayName="Table_ThisIsAnExcelTable" ref="J10:M13" headerRowDxfId="152" dataDxfId="151" totalsRowDxfId="150">
  <autoFilter ref="J10:M13" xr:uid="{FFB85778-7C31-4A2A-B1FB-6F52D95689AB}"/>
  <tableColumns count="4">
    <tableColumn id="1" xr3:uid="{0FEFD8EC-CDD0-4A57-9566-EB43E6DDB41F}" name="First Name" totalsRowLabel="Total" dataDxfId="149"/>
    <tableColumn id="2" xr3:uid="{1443041B-3D7B-466E-9032-5013DCD72C40}" name="Surname" dataDxfId="148"/>
    <tableColumn id="3" xr3:uid="{90F7FBF2-3B2D-4B13-820F-3628A94D169A}" name="Role" dataDxfId="147"/>
    <tableColumn id="4" xr3:uid="{42A0ED57-8733-43EB-A64C-BF5D596D2EA8}" name="Formula (Full name)" totalsRowFunction="count" dataDxfId="146">
      <calculatedColumnFormula>_xlfn.CONCAT(Table_ThisIsAnExcelTable[[#This Row],[First Name]], " ", Table_ThisIsAnExcelTable[[#This Row],[Surname]])</calculatedColumnFormula>
    </tableColumn>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A852417-CDD3-4399-BE02-265A6AF6FB34}" name="Table_Advantages_Table" displayName="Table_Advantages_Table" ref="E15:I22" headerRowDxfId="145" dataDxfId="143" totalsRowDxfId="141" headerRowBorderDxfId="144" tableBorderDxfId="142">
  <autoFilter ref="E15:I22" xr:uid="{9A852417-CDD3-4399-BE02-265A6AF6FB34}"/>
  <tableColumns count="5">
    <tableColumn id="1" xr3:uid="{D5DFB135-A641-481E-BD04-5B1C988D0EFB}" name="First Name" totalsRowLabel="Total" dataDxfId="140"/>
    <tableColumn id="2" xr3:uid="{D80928AA-1D56-4B7A-9BF4-F85A34A3C0E1}" name="Surname" dataDxfId="139"/>
    <tableColumn id="3" xr3:uid="{01C27CAA-D7AB-45E0-8783-CF4CBE0C7DC2}" name="Role" dataDxfId="138"/>
    <tableColumn id="4" xr3:uid="{32F03465-B99D-4F19-84E3-E52158D69F42}" name="Formula (Full name)" totalsRowFunction="count" dataDxfId="137">
      <calculatedColumnFormula>_xlfn.CONCAT(Table_Advantages_Table[[#This Row],[First Name]], " ", Table_Advantages_Table[[#This Row],[Surname]])</calculatedColumnFormula>
    </tableColumn>
    <tableColumn id="5" xr3:uid="{DEA88F4C-D1AD-4A9E-9D1C-9AD6ECED21FF}" name="Status" dataDxfId="136" totalsRowDxfId="135"/>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A6CEC6D3-0137-4967-BAD2-FBED02B48339}" name="Table_Entity_Good1" displayName="Table_Entity_Good1" ref="N10:R21" headerRowDxfId="134" dataDxfId="132" totalsRowDxfId="130" headerRowBorderDxfId="133" tableBorderDxfId="131">
  <autoFilter ref="N10:R21" xr:uid="{A6CEC6D3-0137-4967-BAD2-FBED02B48339}"/>
  <tableColumns count="5">
    <tableColumn id="1" xr3:uid="{2B9E6E53-B945-4DAD-AA3A-4DFC246336FC}" name="First Name" totalsRowLabel="Total" dataDxfId="129"/>
    <tableColumn id="2" xr3:uid="{BBFB13BA-2F82-4110-A91A-C1E481486856}" name="Surname" dataDxfId="128"/>
    <tableColumn id="3" xr3:uid="{59E57044-0D52-48A2-8641-49420846BFE3}" name="Role" dataDxfId="127"/>
    <tableColumn id="4" xr3:uid="{7407E23B-1E4E-4C90-95A7-2A167A4D9577}" name="Formula (Full name)" totalsRowFunction="count" dataDxfId="126">
      <calculatedColumnFormula>_xlfn.CONCAT(Table_Entity_Good1[[#This Row],[First Name]], " ", Table_Entity_Good1[[#This Row],[Surname]])</calculatedColumnFormula>
    </tableColumn>
    <tableColumn id="5" xr3:uid="{B4CAC1FD-DE4D-47A1-B1B1-5E18FD73A5E1}" name="Status" dataDxfId="125"/>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E54D78F-BE15-47C5-84C6-56B9C06563EF}" name="Table_Entity_Bad1" displayName="Table_Entity_Bad1" ref="B10:E17" totalsRowShown="0" headerRowDxfId="124" dataDxfId="123" tableBorderDxfId="122">
  <autoFilter ref="B10:E17" xr:uid="{DE54D78F-BE15-47C5-84C6-56B9C06563EF}"/>
  <tableColumns count="4">
    <tableColumn id="1" xr3:uid="{760469C2-9646-40C0-85C0-150B1E631A06}" name="First Name" dataDxfId="121"/>
    <tableColumn id="5" xr3:uid="{0617E125-2754-40D6-8570-CD54C77E245E}" name="Surname" dataDxfId="120"/>
    <tableColumn id="6" xr3:uid="{1AAD5ADE-1580-4107-9B30-82637C375C2F}" name="Role" dataDxfId="119"/>
    <tableColumn id="7" xr3:uid="{052E67F5-6BFE-4CE6-A5C0-E0769C336EFB}" name="Formula (Full name)" dataDxfId="118"/>
  </tableColumns>
  <tableStyleInfo name="TableStyleLight1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223ABEB-E7E2-4B98-98B6-60E1DA4F57D6}" name="Table_Entity_Bad2" displayName="Table_Entity_Bad2" ref="H10:K14" totalsRowShown="0" headerRowDxfId="117" dataDxfId="116" tableBorderDxfId="115">
  <autoFilter ref="H10:K14" xr:uid="{F223ABEB-E7E2-4B98-98B6-60E1DA4F57D6}"/>
  <tableColumns count="4">
    <tableColumn id="1" xr3:uid="{90AF0A3B-46FE-4A13-BDD8-56C12235B858}" name="First Name" dataDxfId="114"/>
    <tableColumn id="2" xr3:uid="{CAF62E2A-000C-42F1-BCD8-988030ADAEA4}" name="Surname" dataDxfId="113"/>
    <tableColumn id="3" xr3:uid="{3E5A7E19-8C4C-4BA2-B21E-5624BDC871D4}" name="Role" dataDxfId="112"/>
    <tableColumn id="4" xr3:uid="{6A69A273-618A-44D9-9075-241CBC3F0913}" name="Formula (Full name)" dataDxfId="111"/>
  </tableColumns>
  <tableStyleInfo name="TableStyleLight1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1FA17391-1E58-4484-B5E3-66A311AB2C06}" name="Table_PKey_Bad1" displayName="Table_PKey_Bad1" ref="B8:E13" headerRowDxfId="110" dataDxfId="109" totalsRowDxfId="108">
  <autoFilter ref="B8:E13" xr:uid="{1FA17391-1E58-4484-B5E3-66A311AB2C06}"/>
  <sortState xmlns:xlrd2="http://schemas.microsoft.com/office/spreadsheetml/2017/richdata2" ref="B9:E13">
    <sortCondition ref="B8:B13"/>
  </sortState>
  <tableColumns count="4">
    <tableColumn id="6" xr3:uid="{27376A98-25E2-456A-85C4-4BD3DE8A935A}" name="Primary Key" dataDxfId="107">
      <calculatedColumnFormula>Table_PKey_Bad1[[#This Row],[First Name]]&amp; "." &amp; Table_PKey_Bad1[[#This Row],[Surname]] &amp; "@company.com"</calculatedColumnFormula>
    </tableColumn>
    <tableColumn id="1" xr3:uid="{440C69FC-603D-41B5-82FC-34A0C937BA05}" name="First Name" totalsRowLabel="Total" dataDxfId="106"/>
    <tableColumn id="2" xr3:uid="{D34153FA-C1E0-4120-A8BE-C0656DDABFE1}" name="Surname" dataDxfId="105"/>
    <tableColumn id="3" xr3:uid="{3DF13915-7BD8-4629-BB9E-B6BC9408E1A1}" name="Role" dataDxfId="104"/>
  </tableColumns>
  <tableStyleInfo name="TableStyleLight1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8498ECF-8427-4D7A-B7CF-09C71063F77E}" name="Table_PKey_Bad2" displayName="Table_PKey_Bad2" ref="B18:E23" headerRowDxfId="103" dataDxfId="102" totalsRowDxfId="101">
  <autoFilter ref="B18:E23" xr:uid="{98498ECF-8427-4D7A-B7CF-09C71063F77E}"/>
  <sortState xmlns:xlrd2="http://schemas.microsoft.com/office/spreadsheetml/2017/richdata2" ref="B19:E23">
    <sortCondition ref="B9:B14"/>
  </sortState>
  <tableColumns count="4">
    <tableColumn id="6" xr3:uid="{2A8CB593-36ED-4062-B0B6-C4FB80D6D413}" name="Primary Key" dataDxfId="100"/>
    <tableColumn id="1" xr3:uid="{F3EB8A46-0EF1-464C-9E07-06832BB57813}" name="First Name" totalsRowLabel="Total" dataDxfId="99"/>
    <tableColumn id="2" xr3:uid="{6C3C379B-1740-47EF-88D6-3BC6393D1C51}" name="Surname" dataDxfId="98"/>
    <tableColumn id="3" xr3:uid="{941E2AB5-102D-4BCA-880F-54EFDCBDB2CE}" name="Role" dataDxfId="97"/>
  </tableColumns>
  <tableStyleInfo name="TableStyleLight1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EC0E1D5-3E2D-4BF0-A219-8BE36B3D3877}" name="Table_PKey_Good2" displayName="Table_PKey_Good2" ref="H18:M23" headerRowDxfId="96" dataDxfId="95" totalsRowDxfId="94">
  <autoFilter ref="H18:M23" xr:uid="{0EC0E1D5-3E2D-4BF0-A219-8BE36B3D3877}"/>
  <tableColumns count="6">
    <tableColumn id="6" xr3:uid="{48D9B4E3-B0D0-4E9E-8D53-A87324A05396}" name="First Name" dataDxfId="93"/>
    <tableColumn id="1" xr3:uid="{4CF204E7-23EE-479F-AB9B-792A74FBCD89}" name="Surname" totalsRowLabel="Total" dataDxfId="92"/>
    <tableColumn id="2" xr3:uid="{8A8831E8-7553-4405-993C-5BEF763269D0}" name="Role" dataDxfId="91"/>
    <tableColumn id="3" xr3:uid="{D3060A68-FB67-4CB9-BC46-BC78B78B3F01}" name="Formula (Full name)" dataDxfId="90">
      <calculatedColumnFormula>_xlfn.CONCAT(Table_PKey_Good2[[#This Row],[Surname]], " ", Table_PKey_Good2[[#This Row],[Role]])</calculatedColumnFormula>
    </tableColumn>
    <tableColumn id="4" xr3:uid="{DE51FAC0-2737-44C1-B18D-29AD1FAD8CA7}" name="Status" totalsRowFunction="count" dataDxfId="89"/>
    <tableColumn id="5" xr3:uid="{C3E852D7-BFBD-421F-867C-F507673B530B}" name="Primary Key" dataDxfId="88">
      <calculatedColumnFormula>IF(ISNUMBER(M18),M18+1,1)</calculatedColumnFormula>
    </tableColumn>
  </tableColumns>
  <tableStyleInfo name="TableStyleLight1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B188DE8-7A6D-4DD1-AE87-325C496270E8}" name="Table_PKey_Good1" displayName="Table_PKey_Good1" ref="H8:M13" headerRowDxfId="87" dataDxfId="86" totalsRowDxfId="85">
  <autoFilter ref="H8:M13" xr:uid="{EB188DE8-7A6D-4DD1-AE87-325C496270E8}"/>
  <tableColumns count="6">
    <tableColumn id="6" xr3:uid="{2719A5E5-C336-470A-A717-C0F011473B9E}" name="First Name" dataDxfId="84"/>
    <tableColumn id="1" xr3:uid="{B70593F2-0CFA-425F-BD02-6B50CC29CA8B}" name="Surname" totalsRowLabel="Total" dataDxfId="83"/>
    <tableColumn id="2" xr3:uid="{418E8D3F-144F-4C8B-AF4F-D7C2F40315A0}" name="Role" dataDxfId="82"/>
    <tableColumn id="3" xr3:uid="{41115374-8AAC-49F7-BC67-ADB3962D1AA3}" name="Formula (Full name)" dataDxfId="81">
      <calculatedColumnFormula>_xlfn.CONCAT(Table_PKey_Good1[[#This Row],[Surname]], " ", Table_PKey_Good1[[#This Row],[Role]])</calculatedColumnFormula>
    </tableColumn>
    <tableColumn id="4" xr3:uid="{1E76FAFA-5722-4411-A758-FAEFAC0C1BDF}" name="Status" totalsRowFunction="count" dataDxfId="80"/>
    <tableColumn id="5" xr3:uid="{2A97C9B6-3653-4CCD-A358-0172AD162041}" name="Primary Key" dataDxfId="79"/>
  </tableColumns>
  <tableStyleInfo name="TableStyleLight1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A1754406-BB35-40D4-A752-8987ECE5FC15}" name="Table_Data_Validation" displayName="Table_Data_Validation" ref="C7:M12" headerRowDxfId="78" dataDxfId="77" totalsRowDxfId="76">
  <tableColumns count="11">
    <tableColumn id="1" xr3:uid="{93E6CC1F-F81C-4642-A769-0324986ED7AE}" name="First Name" totalsRowLabel="Total" dataDxfId="75"/>
    <tableColumn id="2" xr3:uid="{4A83A71E-4B67-4F46-A78E-7C288AB00E95}" name="Surname" dataDxfId="74"/>
    <tableColumn id="11" xr3:uid="{D223452B-44DC-4FBC-A1BF-8380E9E3B3DB}" name="Department" dataDxfId="73"/>
    <tableColumn id="12" xr3:uid="{40F60388-8563-4B01-8E4D-7A27EB8B1FAD}" name="Cost code" dataDxfId="72"/>
    <tableColumn id="3" xr3:uid="{90112E39-85FD-4833-B496-6C73C6D3ACE4}" name="Role" dataDxfId="71"/>
    <tableColumn id="4" xr3:uid="{A44AD5B3-71B2-4E42-AB5D-494B96F2FE28}" name="Formula (Full name)" totalsRowFunction="count" dataDxfId="70">
      <calculatedColumnFormula>_xlfn.CONCAT(Table_Data_Validation[[#This Row],[First Name]], " ", Table_Data_Validation[[#This Row],[Surname]])</calculatedColumnFormula>
    </tableColumn>
    <tableColumn id="5" xr3:uid="{71D30C6D-9EF7-40E3-98CA-E3146D083B21}" name="Status" dataDxfId="69"/>
    <tableColumn id="8" xr3:uid="{D50840FF-F749-4E8A-8557-995B1525C883}" name="Hire date" dataDxfId="68" totalsRowDxfId="67"/>
    <tableColumn id="9" xr3:uid="{F37AD62B-3E33-4B82-AB51-189DE6B382AA}" name="Date left" dataDxfId="66" totalsRowDxfId="65"/>
    <tableColumn id="10" xr3:uid="{62F87E1B-96E9-4F77-882A-45CEBA2D4149}" name="Comments" dataDxfId="64" totalsRowDxfId="63"/>
    <tableColumn id="6" xr3:uid="{7B9389B2-C12B-4C09-A550-967466EF4BCB}" name="ID (Primary key)" dataDxfId="62" totalsRowDxfId="61">
      <calculatedColumnFormula array="1">"EMP" &amp; TEXT(ROW()-ROW(Table_Data_Validation[#Headers]), "0000")</calculatedColumnFormula>
    </tableColumn>
  </tableColumns>
  <tableStyleInfo name="TableStyleLight1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able_Config_Departments" displayName="Table_Config_Departments" ref="B5:B13" totalsRowShown="0" headerRowDxfId="60" dataDxfId="58" headerRowBorderDxfId="59" tableBorderDxfId="57" totalsRowBorderDxfId="56">
  <autoFilter ref="B5:B13" xr:uid="{74BCAF32-50F8-4F21-A9B7-25704BE735CB}"/>
  <tableColumns count="1">
    <tableColumn id="1" xr3:uid="{C76BF259-44AD-492C-9A68-FC6DF45CB935}" name="List Departments" dataDxfId="55"/>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able_Config_Status" displayName="Table_Config_Status" ref="D5:D7" totalsRowShown="0" headerRowDxfId="54" dataDxfId="52" headerRowBorderDxfId="53" tableBorderDxfId="51" totalsRowBorderDxfId="50">
  <autoFilter ref="D5:D7" xr:uid="{214FE400-96C9-44C5-B8EC-138795B6FB9B}"/>
  <tableColumns count="1">
    <tableColumn id="1" xr3:uid="{8B944904-5A14-4C71-9733-B6D14DE4A1CA}" name="Status" dataDxfId="49"/>
  </tableColumns>
  <tableStyleInfo name="Table Style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B26FB837-E616-486B-9290-BDDC6218113D}" name="Table_Comments_Bad" displayName="Table_Comments_Bad" ref="B8:G13" headerRowDxfId="48" dataDxfId="47" totalsRowDxfId="46">
  <tableColumns count="6">
    <tableColumn id="1" xr3:uid="{B993CC50-D48B-4729-A4E3-9F0DBE00D66C}" name="First Name" totalsRowLabel="Total" dataDxfId="45"/>
    <tableColumn id="2" xr3:uid="{B358FDA7-C03B-421A-8C40-96A517B367A8}" name="Surname" dataDxfId="44"/>
    <tableColumn id="3" xr3:uid="{7A8AB9C1-2D77-4952-86E9-33CD78F47F67}" name="Role" dataDxfId="43"/>
    <tableColumn id="6" xr3:uid="{75772794-9816-447F-B670-8AA6FE32B564}" name="Status" dataDxfId="42"/>
    <tableColumn id="5" xr3:uid="{8B6A7983-1E9A-4583-9D73-86B6CE79165C}" name="Department" dataDxfId="41"/>
    <tableColumn id="7" xr3:uid="{A8D4CA55-E84B-4D8F-BEC8-9B186437D1AD}" name="Comments" dataDxfId="40"/>
  </tableColumns>
  <tableStyleInfo name="TableStyleLight1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1CA1F6AE-6D88-463E-A12F-850A9A21E81D}" name="Table_Comments_Good" displayName="Table_Comments_Good" ref="J8:R13" headerRowDxfId="39" dataDxfId="38" totalsRowDxfId="37">
  <tableColumns count="9">
    <tableColumn id="1" xr3:uid="{1580BD88-2FD5-48F8-AB86-C584B03E09F3}" name="First Name" totalsRowLabel="Total" dataDxfId="36"/>
    <tableColumn id="2" xr3:uid="{8040DBDD-328B-4A2A-994A-194BBBD073F1}" name="Surname" dataDxfId="35"/>
    <tableColumn id="3" xr3:uid="{A3B2070E-C455-418B-8888-86E8AECDAF44}" name="Role" dataDxfId="34"/>
    <tableColumn id="6" xr3:uid="{98E9E1FA-1E75-47B1-87C9-98B5E183B0ED}" name="Status" dataDxfId="33"/>
    <tableColumn id="5" xr3:uid="{DB85642C-DB9F-4E35-9C05-29D7CE987F79}" name="Department" dataDxfId="32"/>
    <tableColumn id="9" xr3:uid="{65A3E9FC-9ED8-4CA6-B2FD-7A0DE283036F}" name="On long-term Leave" dataDxfId="31"/>
    <tableColumn id="10" xr3:uid="{4EE3BD3D-B972-4BF3-AD63-59633883AB34}" name="Regulated Role" dataDxfId="30"/>
    <tableColumn id="11" xr3:uid="{42C0C424-40B3-4134-B869-17AA705BF0F1}" name="Regulated Rule" dataDxfId="29"/>
    <tableColumn id="7" xr3:uid="{99CF0E37-A035-43CD-94B5-460C33C5FA58}" name="Comments" dataDxfId="28"/>
  </tableColumns>
  <tableStyleInfo name="TableStyleLight1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Entity_Bad153" displayName="Table_Entity_Bad153" ref="D13:H20" totalsRowShown="0" headerRowDxfId="27" dataDxfId="25" headerRowBorderDxfId="26" tableBorderDxfId="24" totalsRowBorderDxfId="23">
  <tableColumns count="5">
    <tableColumn id="1" xr3:uid="{A9B69174-BE4C-4887-89E4-E45BFD0B9AC2}" name="First Name" dataDxfId="22"/>
    <tableColumn id="5" xr3:uid="{CE3C68CF-556F-49F5-BDFF-3FDA218E5918}" name="Surname" dataDxfId="21"/>
    <tableColumn id="6" xr3:uid="{9EA23231-736D-40C3-BAA4-B6864CAE9D9E}" name="Role" dataDxfId="20"/>
    <tableColumn id="7" xr3:uid="{23A74166-B80F-4ECB-96D8-0D50226FD323}" name="Formula (Full name)" dataDxfId="19"/>
    <tableColumn id="8" xr3:uid="{19C68B59-F343-4A3A-93F5-1291762CD032}" name="ID" dataDxfId="18">
      <calculatedColumnFormula array="1">"EMP" &amp; TEXT(ROW()-ROW(Table_Data_Validation[#Headers]), "0000")</calculatedColumnFormula>
    </tableColumn>
  </tableColumns>
  <tableStyleInfo name="TableStyleLight1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able_Data_Dictionary" displayName="Table_Data_Dictionary" ref="B7:G18" totalsRowShown="0" headerRowDxfId="17" dataDxfId="15" headerRowBorderDxfId="16" tableBorderDxfId="14" totalsRowBorderDxfId="13">
  <tableColumns count="6">
    <tableColumn id="1" xr3:uid="{73AC34C6-8A9A-4473-B365-173D9E6270D0}" name="Column Name" dataDxfId="12"/>
    <tableColumn id="2" xr3:uid="{1B2D8283-3B44-436F-9B4C-D79CA9A1B0D9}" name="Description" dataDxfId="11"/>
    <tableColumn id="3" xr3:uid="{EA06A6D3-E428-42E0-8262-5E177E3E3196}" name="Type / Format" dataDxfId="10"/>
    <tableColumn id="4" xr3:uid="{FE769222-D2D2-45F1-BF94-F594C411C275}" name="Allowed Values / Rules" dataDxfId="9"/>
    <tableColumn id="5" xr3:uid="{471CA58F-6AC6-475E-968C-2050C762AF1B}" name="Example" dataDxfId="8"/>
    <tableColumn id="6" xr3:uid="{850E74C0-0D75-4836-8C13-B30879CB9114}" name="Mandatory" dataDxfId="7"/>
  </tableColumns>
  <tableStyleInfo name="Table Style 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able_Change_Log" displayName="Table_Change_Log" ref="B22:D27" totalsRowShown="0" headerRowDxfId="6" dataDxfId="5">
  <autoFilter ref="B22:D27" xr:uid="{2EF13855-7458-4BCE-826F-DB2A776A0E2A}"/>
  <tableColumns count="3">
    <tableColumn id="1" xr3:uid="{025B4518-F7B5-49C4-8514-E121BFB78B3F}" name="Date" dataDxfId="4"/>
    <tableColumn id="2" xr3:uid="{C7957DB5-8AD4-4719-81C1-C82B1C8E4D3D}" name="Change Description" dataDxfId="3"/>
    <tableColumn id="3" xr3:uid="{4933A449-55DB-419C-A4EA-59DB7651EF46}" name="Author" dataDxfId="2"/>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table" Target="../tables/table5.xml"/><Relationship Id="rId4" Type="http://schemas.openxmlformats.org/officeDocument/2006/relationships/table" Target="../tables/table4.xml"/></Relationships>
</file>

<file path=xl/worksheets/_rels/sheet4.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9.xml"/><Relationship Id="rId5" Type="http://schemas.openxmlformats.org/officeDocument/2006/relationships/table" Target="../tables/table8.xml"/><Relationship Id="rId4" Type="http://schemas.openxmlformats.org/officeDocument/2006/relationships/table" Target="../tables/table7.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table" Target="../tables/table13.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974AF-8EC3-4C71-8496-7A002FA73776}">
  <sheetPr>
    <pageSetUpPr fitToPage="1"/>
  </sheetPr>
  <dimension ref="B1:U27"/>
  <sheetViews>
    <sheetView tabSelected="1" zoomScaleNormal="100" workbookViewId="0"/>
  </sheetViews>
  <sheetFormatPr defaultRowHeight="14" x14ac:dyDescent="0.3"/>
  <cols>
    <col min="1" max="1" width="2.6328125" style="4" customWidth="1"/>
    <col min="2" max="2" width="3.81640625" style="4" customWidth="1"/>
    <col min="3" max="3" width="14.6328125" style="4" customWidth="1"/>
    <col min="4" max="4" width="18.1796875" style="4" customWidth="1"/>
    <col min="5" max="5" width="17.1796875" style="4" customWidth="1"/>
    <col min="6" max="6" width="23.453125" style="4" customWidth="1"/>
    <col min="7" max="7" width="3.36328125" style="4" customWidth="1"/>
    <col min="8" max="8" width="22.26953125" style="4" customWidth="1"/>
    <col min="9" max="9" width="2.36328125" style="4" customWidth="1"/>
    <col min="10" max="10" width="18.90625" style="4" customWidth="1"/>
    <col min="11" max="11" width="15.453125" style="4" customWidth="1"/>
    <col min="12" max="12" width="18.08984375" style="4" customWidth="1"/>
    <col min="13" max="13" width="25.81640625" style="4" customWidth="1"/>
    <col min="14" max="14" width="2.1796875" style="4" customWidth="1"/>
    <col min="15" max="16384" width="8.7265625" style="4"/>
  </cols>
  <sheetData>
    <row r="1" spans="2:21" ht="10" customHeight="1" x14ac:dyDescent="0.3"/>
    <row r="2" spans="2:21" ht="60" customHeight="1" thickBot="1" x14ac:dyDescent="0.35">
      <c r="B2" s="111" t="s">
        <v>78</v>
      </c>
      <c r="C2" s="112"/>
      <c r="D2" s="112"/>
      <c r="E2" s="112"/>
      <c r="F2" s="112"/>
      <c r="G2" s="112"/>
      <c r="H2" s="112"/>
      <c r="I2" s="112"/>
      <c r="J2" s="112"/>
      <c r="K2" s="112"/>
      <c r="L2" s="112"/>
      <c r="M2" s="112"/>
      <c r="N2" s="112"/>
      <c r="O2" s="112"/>
      <c r="P2" s="112"/>
      <c r="Q2" s="112"/>
      <c r="R2" s="112"/>
      <c r="S2" s="112"/>
      <c r="T2" s="112"/>
      <c r="U2" s="105"/>
    </row>
    <row r="3" spans="2:21" ht="60" customHeight="1" thickTop="1" thickBot="1" x14ac:dyDescent="0.35">
      <c r="B3" s="113" t="s">
        <v>80</v>
      </c>
      <c r="C3" s="114"/>
      <c r="D3" s="114"/>
      <c r="E3" s="114"/>
      <c r="F3" s="114"/>
      <c r="G3" s="114"/>
      <c r="H3" s="114"/>
      <c r="I3" s="114"/>
      <c r="J3" s="114"/>
      <c r="K3" s="114"/>
      <c r="L3" s="114"/>
      <c r="M3" s="114"/>
      <c r="N3" s="114"/>
      <c r="O3" s="114"/>
      <c r="P3" s="114"/>
      <c r="Q3" s="114"/>
      <c r="R3" s="114"/>
      <c r="S3" s="114"/>
      <c r="T3" s="114"/>
      <c r="U3" s="115"/>
    </row>
    <row r="4" spans="2:21" s="6" customFormat="1" ht="10" customHeight="1" thickTop="1" x14ac:dyDescent="0.35"/>
    <row r="5" spans="2:21" s="6" customFormat="1" ht="20" customHeight="1" x14ac:dyDescent="0.35">
      <c r="B5" s="118" t="s">
        <v>91</v>
      </c>
      <c r="C5" s="118"/>
      <c r="D5" s="118"/>
      <c r="E5" s="118"/>
      <c r="F5" s="118"/>
      <c r="G5" s="118"/>
      <c r="H5" s="118"/>
      <c r="I5" s="118"/>
      <c r="J5" s="118"/>
      <c r="K5" s="118"/>
      <c r="L5" s="118"/>
      <c r="M5" s="118"/>
      <c r="N5" s="118"/>
    </row>
    <row r="6" spans="2:21" s="6" customFormat="1" ht="4.5" customHeight="1" thickBot="1" x14ac:dyDescent="0.4"/>
    <row r="7" spans="2:21" s="6" customFormat="1" ht="4.5" customHeight="1" x14ac:dyDescent="0.35">
      <c r="B7" s="7"/>
      <c r="C7" s="8"/>
      <c r="D7" s="8"/>
      <c r="E7" s="8"/>
      <c r="F7" s="8"/>
      <c r="G7" s="9"/>
      <c r="I7" s="7"/>
      <c r="J7" s="8"/>
      <c r="K7" s="8"/>
      <c r="L7" s="8"/>
      <c r="M7" s="8"/>
      <c r="N7" s="9"/>
    </row>
    <row r="8" spans="2:21" s="6" customFormat="1" ht="20" customHeight="1" x14ac:dyDescent="0.35">
      <c r="B8" s="10"/>
      <c r="C8" s="117" t="s">
        <v>196</v>
      </c>
      <c r="D8" s="117"/>
      <c r="E8" s="117"/>
      <c r="F8" s="117"/>
      <c r="G8" s="11"/>
      <c r="I8" s="10"/>
      <c r="J8" s="117" t="s">
        <v>197</v>
      </c>
      <c r="K8" s="117"/>
      <c r="L8" s="117"/>
      <c r="M8" s="117"/>
      <c r="N8" s="11"/>
    </row>
    <row r="9" spans="2:21" s="6" customFormat="1" ht="8.5" customHeight="1" x14ac:dyDescent="0.35">
      <c r="B9" s="10"/>
      <c r="C9" s="12"/>
      <c r="D9" s="12"/>
      <c r="E9" s="12"/>
      <c r="F9" s="12"/>
      <c r="G9" s="11"/>
      <c r="I9" s="10"/>
      <c r="J9" s="12"/>
      <c r="K9" s="12"/>
      <c r="L9" s="12"/>
      <c r="M9" s="12"/>
      <c r="N9" s="11"/>
    </row>
    <row r="10" spans="2:21" s="6" customFormat="1" ht="20" customHeight="1" x14ac:dyDescent="0.35">
      <c r="B10" s="10"/>
      <c r="C10" s="67" t="s">
        <v>3</v>
      </c>
      <c r="D10" s="67" t="s">
        <v>4</v>
      </c>
      <c r="E10" s="67" t="s">
        <v>5</v>
      </c>
      <c r="F10" s="67" t="s">
        <v>16</v>
      </c>
      <c r="G10" s="11"/>
      <c r="I10" s="10"/>
      <c r="J10" s="56" t="s">
        <v>3</v>
      </c>
      <c r="K10" s="57" t="s">
        <v>4</v>
      </c>
      <c r="L10" s="58" t="s">
        <v>5</v>
      </c>
      <c r="M10" s="58" t="s">
        <v>16</v>
      </c>
      <c r="N10" s="11"/>
    </row>
    <row r="11" spans="2:21" s="6" customFormat="1" ht="20" customHeight="1" x14ac:dyDescent="0.35">
      <c r="B11" s="10"/>
      <c r="C11" s="53" t="s">
        <v>6</v>
      </c>
      <c r="D11" s="54" t="s">
        <v>7</v>
      </c>
      <c r="E11" s="55" t="s">
        <v>8</v>
      </c>
      <c r="F11" s="55" t="str">
        <f>_xlfn.CONCAT(C11," ", D11)</f>
        <v>John Smith</v>
      </c>
      <c r="G11" s="11"/>
      <c r="I11" s="10"/>
      <c r="J11" s="18" t="s">
        <v>6</v>
      </c>
      <c r="K11" s="18" t="s">
        <v>7</v>
      </c>
      <c r="L11" s="18" t="s">
        <v>8</v>
      </c>
      <c r="M11" s="18" t="str">
        <f>_xlfn.CONCAT(Table_ThisIsAnExcelTable[[#This Row],[First Name]], " ", Table_ThisIsAnExcelTable[[#This Row],[Surname]])</f>
        <v>John Smith</v>
      </c>
      <c r="N11" s="11"/>
    </row>
    <row r="12" spans="2:21" s="6" customFormat="1" ht="20" customHeight="1" x14ac:dyDescent="0.35">
      <c r="B12" s="10"/>
      <c r="C12" s="53" t="s">
        <v>9</v>
      </c>
      <c r="D12" s="54" t="s">
        <v>10</v>
      </c>
      <c r="E12" s="55" t="s">
        <v>11</v>
      </c>
      <c r="F12" s="55" t="str">
        <f t="shared" ref="F12:F13" si="0">_xlfn.CONCAT(C12," ", D12)</f>
        <v>Carol Orangia</v>
      </c>
      <c r="G12" s="11"/>
      <c r="I12" s="10"/>
      <c r="J12" s="18" t="s">
        <v>9</v>
      </c>
      <c r="K12" s="18" t="s">
        <v>10</v>
      </c>
      <c r="L12" s="18" t="s">
        <v>11</v>
      </c>
      <c r="M12" s="18" t="str">
        <f>_xlfn.CONCAT(Table_ThisIsAnExcelTable[[#This Row],[First Name]], " ", Table_ThisIsAnExcelTable[[#This Row],[Surname]])</f>
        <v>Carol Orangia</v>
      </c>
      <c r="N12" s="11"/>
    </row>
    <row r="13" spans="2:21" s="6" customFormat="1" ht="20" customHeight="1" x14ac:dyDescent="0.35">
      <c r="B13" s="10"/>
      <c r="C13" s="53" t="s">
        <v>12</v>
      </c>
      <c r="D13" s="54" t="s">
        <v>13</v>
      </c>
      <c r="E13" s="55" t="s">
        <v>14</v>
      </c>
      <c r="F13" s="55" t="str">
        <f t="shared" si="0"/>
        <v>Amir Klober</v>
      </c>
      <c r="G13" s="11"/>
      <c r="I13" s="10"/>
      <c r="J13" s="18" t="s">
        <v>12</v>
      </c>
      <c r="K13" s="18" t="s">
        <v>13</v>
      </c>
      <c r="L13" s="18" t="s">
        <v>14</v>
      </c>
      <c r="M13" s="18" t="str">
        <f>_xlfn.CONCAT(Table_ThisIsAnExcelTable[[#This Row],[First Name]], " ", Table_ThisIsAnExcelTable[[#This Row],[Surname]])</f>
        <v>Amir Klober</v>
      </c>
      <c r="N13" s="11"/>
    </row>
    <row r="14" spans="2:21" s="6" customFormat="1" ht="10.5" customHeight="1" thickBot="1" x14ac:dyDescent="0.4">
      <c r="B14" s="13"/>
      <c r="C14" s="14"/>
      <c r="D14" s="14"/>
      <c r="E14" s="14"/>
      <c r="F14" s="14"/>
      <c r="G14" s="15"/>
      <c r="I14" s="13"/>
      <c r="J14" s="14"/>
      <c r="K14" s="14"/>
      <c r="L14" s="14"/>
      <c r="M14" s="14"/>
      <c r="N14" s="15"/>
    </row>
    <row r="15" spans="2:21" s="6" customFormat="1" ht="10" customHeight="1" x14ac:dyDescent="0.35"/>
    <row r="16" spans="2:21" s="6" customFormat="1" ht="20" customHeight="1" x14ac:dyDescent="0.35">
      <c r="B16" s="119" t="s">
        <v>92</v>
      </c>
      <c r="C16" s="119"/>
      <c r="D16" s="119"/>
      <c r="E16" s="119"/>
      <c r="F16" s="119"/>
      <c r="G16" s="119"/>
      <c r="H16" s="119"/>
      <c r="I16" s="119"/>
      <c r="J16" s="119"/>
      <c r="K16" s="119"/>
      <c r="L16" s="119"/>
      <c r="M16" s="119"/>
    </row>
    <row r="17" spans="2:13" s="6" customFormat="1" ht="10" customHeight="1" x14ac:dyDescent="0.35">
      <c r="B17" s="120"/>
      <c r="C17" s="120"/>
      <c r="D17" s="120"/>
      <c r="E17" s="120"/>
      <c r="F17" s="120"/>
      <c r="G17" s="120"/>
      <c r="H17" s="120"/>
      <c r="I17" s="120"/>
      <c r="J17" s="120"/>
      <c r="K17" s="120"/>
      <c r="L17" s="120"/>
      <c r="M17" s="120"/>
    </row>
    <row r="18" spans="2:13" s="6" customFormat="1" ht="20" customHeight="1" x14ac:dyDescent="0.35">
      <c r="B18" s="116" t="s">
        <v>187</v>
      </c>
      <c r="C18" s="116"/>
      <c r="D18" s="116"/>
      <c r="E18" s="116"/>
      <c r="F18" s="116"/>
      <c r="G18" s="116"/>
      <c r="H18" s="116"/>
      <c r="I18" s="116"/>
      <c r="J18" s="116"/>
      <c r="K18" s="116"/>
      <c r="L18" s="116"/>
      <c r="M18" s="116"/>
    </row>
    <row r="19" spans="2:13" s="6" customFormat="1" ht="20" customHeight="1" x14ac:dyDescent="0.35">
      <c r="B19" s="116" t="s">
        <v>26</v>
      </c>
      <c r="C19" s="116"/>
      <c r="D19" s="116"/>
      <c r="E19" s="116"/>
      <c r="F19" s="116"/>
      <c r="G19" s="116"/>
      <c r="H19" s="116"/>
      <c r="I19" s="116"/>
      <c r="J19" s="116"/>
      <c r="K19" s="116"/>
      <c r="L19" s="116"/>
      <c r="M19" s="116"/>
    </row>
    <row r="20" spans="2:13" s="6" customFormat="1" ht="20" customHeight="1" x14ac:dyDescent="0.35">
      <c r="B20" s="116" t="s">
        <v>27</v>
      </c>
      <c r="C20" s="116"/>
      <c r="D20" s="116"/>
      <c r="E20" s="116"/>
      <c r="F20" s="116"/>
      <c r="G20" s="116"/>
      <c r="H20" s="116"/>
      <c r="I20" s="116"/>
      <c r="J20" s="116"/>
      <c r="K20" s="116"/>
      <c r="L20" s="116"/>
      <c r="M20" s="116"/>
    </row>
    <row r="21" spans="2:13" s="6" customFormat="1" ht="20" customHeight="1" x14ac:dyDescent="0.35">
      <c r="B21" s="116" t="s">
        <v>79</v>
      </c>
      <c r="C21" s="116"/>
      <c r="D21" s="116"/>
      <c r="E21" s="116"/>
      <c r="F21" s="116"/>
      <c r="G21" s="116"/>
      <c r="H21" s="116"/>
      <c r="I21" s="116"/>
      <c r="J21" s="116"/>
      <c r="K21" s="116"/>
      <c r="L21" s="116"/>
      <c r="M21" s="116"/>
    </row>
    <row r="22" spans="2:13" s="6" customFormat="1" ht="20" customHeight="1" x14ac:dyDescent="0.35">
      <c r="B22" s="116" t="s">
        <v>28</v>
      </c>
      <c r="C22" s="116"/>
      <c r="D22" s="116"/>
      <c r="E22" s="116"/>
      <c r="F22" s="116"/>
      <c r="G22" s="116"/>
      <c r="H22" s="116"/>
      <c r="I22" s="116"/>
      <c r="J22" s="116"/>
      <c r="K22" s="116"/>
      <c r="L22" s="116"/>
      <c r="M22" s="116"/>
    </row>
    <row r="23" spans="2:13" s="6" customFormat="1" ht="10" customHeight="1" thickBot="1" x14ac:dyDescent="0.4"/>
    <row r="24" spans="2:13" s="6" customFormat="1" ht="20" customHeight="1" x14ac:dyDescent="0.35">
      <c r="C24" s="7" t="s">
        <v>0</v>
      </c>
      <c r="D24" s="8" t="s">
        <v>1</v>
      </c>
      <c r="E24" s="9" t="s">
        <v>2</v>
      </c>
    </row>
    <row r="25" spans="2:13" s="6" customFormat="1" ht="20" customHeight="1" x14ac:dyDescent="0.35">
      <c r="C25" s="10" t="s">
        <v>17</v>
      </c>
      <c r="D25" s="12" t="s">
        <v>20</v>
      </c>
      <c r="E25" s="11" t="s">
        <v>23</v>
      </c>
    </row>
    <row r="26" spans="2:13" s="6" customFormat="1" ht="20" customHeight="1" x14ac:dyDescent="0.35">
      <c r="C26" s="10" t="s">
        <v>18</v>
      </c>
      <c r="D26" s="12" t="s">
        <v>21</v>
      </c>
      <c r="E26" s="11" t="s">
        <v>24</v>
      </c>
    </row>
    <row r="27" spans="2:13" s="6" customFormat="1" ht="20" customHeight="1" thickBot="1" x14ac:dyDescent="0.4">
      <c r="C27" s="13" t="s">
        <v>19</v>
      </c>
      <c r="D27" s="14" t="s">
        <v>22</v>
      </c>
      <c r="E27" s="15" t="s">
        <v>25</v>
      </c>
    </row>
  </sheetData>
  <autoFilter ref="C10:E13" xr:uid="{688974AF-8EC3-4C71-8496-7A002FA73776}"/>
  <mergeCells count="12">
    <mergeCell ref="B2:T2"/>
    <mergeCell ref="B3:U3"/>
    <mergeCell ref="B22:M22"/>
    <mergeCell ref="J8:M8"/>
    <mergeCell ref="C8:F8"/>
    <mergeCell ref="B5:N5"/>
    <mergeCell ref="B16:M16"/>
    <mergeCell ref="B17:M17"/>
    <mergeCell ref="B18:M18"/>
    <mergeCell ref="B19:M19"/>
    <mergeCell ref="B20:M20"/>
    <mergeCell ref="B21:M21"/>
  </mergeCells>
  <phoneticPr fontId="1" type="noConversion"/>
  <pageMargins left="0.7" right="0.7" top="0.75" bottom="0.75" header="0.3" footer="0.3"/>
  <pageSetup paperSize="9" scale="33"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95786-A90D-4A7F-BD20-2220CA6BF50D}">
  <sheetPr>
    <pageSetUpPr fitToPage="1"/>
  </sheetPr>
  <dimension ref="B1:S22"/>
  <sheetViews>
    <sheetView zoomScaleNormal="100" workbookViewId="0">
      <selection activeCell="F25" sqref="F25"/>
    </sheetView>
  </sheetViews>
  <sheetFormatPr defaultRowHeight="14" x14ac:dyDescent="0.3"/>
  <cols>
    <col min="1" max="1" width="2.6328125" style="4" customWidth="1"/>
    <col min="2" max="2" width="6.81640625" style="4" customWidth="1"/>
    <col min="3" max="3" width="9.7265625" style="4" customWidth="1"/>
    <col min="4" max="4" width="7.36328125" style="4" customWidth="1"/>
    <col min="5" max="5" width="20.90625" style="4" customWidth="1"/>
    <col min="6" max="7" width="20.6328125" style="4" customWidth="1"/>
    <col min="8" max="8" width="24.81640625" style="4" customWidth="1"/>
    <col min="9" max="9" width="22.81640625" style="4" customWidth="1"/>
    <col min="10" max="11" width="20.6328125" style="4" customWidth="1"/>
    <col min="12" max="16384" width="8.7265625" style="4"/>
  </cols>
  <sheetData>
    <row r="1" spans="2:19" ht="10" customHeight="1" x14ac:dyDescent="0.3"/>
    <row r="2" spans="2:19" ht="60" customHeight="1" x14ac:dyDescent="0.3">
      <c r="B2" s="121" t="s">
        <v>83</v>
      </c>
      <c r="C2" s="121"/>
      <c r="D2" s="121"/>
      <c r="E2" s="121"/>
      <c r="F2" s="121"/>
      <c r="G2" s="121"/>
      <c r="H2" s="121"/>
      <c r="I2" s="121"/>
      <c r="J2" s="121"/>
      <c r="K2" s="121"/>
      <c r="L2" s="121"/>
      <c r="M2" s="121"/>
      <c r="N2" s="121"/>
      <c r="O2" s="121"/>
      <c r="P2" s="106"/>
      <c r="Q2" s="106"/>
      <c r="R2" s="106"/>
      <c r="S2" s="106"/>
    </row>
    <row r="3" spans="2:19" ht="60" customHeight="1" x14ac:dyDescent="0.3"/>
    <row r="15" spans="2:19" ht="20" customHeight="1" x14ac:dyDescent="0.3">
      <c r="E15" s="59" t="s">
        <v>3</v>
      </c>
      <c r="F15" s="60" t="s">
        <v>4</v>
      </c>
      <c r="G15" s="60" t="s">
        <v>5</v>
      </c>
      <c r="H15" s="60" t="s">
        <v>16</v>
      </c>
      <c r="I15" s="61" t="s">
        <v>29</v>
      </c>
    </row>
    <row r="16" spans="2:19" ht="20" customHeight="1" x14ac:dyDescent="0.3">
      <c r="E16" s="55" t="s">
        <v>6</v>
      </c>
      <c r="F16" s="62" t="s">
        <v>7</v>
      </c>
      <c r="G16" s="62" t="s">
        <v>8</v>
      </c>
      <c r="H16" s="62" t="str">
        <f>_xlfn.CONCAT(Table_Advantages_Table[[#This Row],[First Name]], " ", Table_Advantages_Table[[#This Row],[Surname]])</f>
        <v>John Smith</v>
      </c>
      <c r="I16" s="53" t="s">
        <v>30</v>
      </c>
    </row>
    <row r="17" spans="5:9" ht="20" customHeight="1" x14ac:dyDescent="0.3">
      <c r="E17" s="55" t="s">
        <v>9</v>
      </c>
      <c r="F17" s="62" t="s">
        <v>10</v>
      </c>
      <c r="G17" s="62" t="s">
        <v>11</v>
      </c>
      <c r="H17" s="62" t="str">
        <f>_xlfn.CONCAT(Table_Advantages_Table[[#This Row],[First Name]], " ", Table_Advantages_Table[[#This Row],[Surname]])</f>
        <v>Carol Orangia</v>
      </c>
      <c r="I17" s="53" t="s">
        <v>81</v>
      </c>
    </row>
    <row r="18" spans="5:9" ht="20" customHeight="1" x14ac:dyDescent="0.3">
      <c r="E18" s="55" t="s">
        <v>12</v>
      </c>
      <c r="F18" s="62" t="s">
        <v>13</v>
      </c>
      <c r="G18" s="62" t="s">
        <v>14</v>
      </c>
      <c r="H18" s="62" t="str">
        <f>_xlfn.CONCAT(Table_Advantages_Table[[#This Row],[First Name]], " ", Table_Advantages_Table[[#This Row],[Surname]])</f>
        <v>Amir Klober</v>
      </c>
      <c r="I18" s="53" t="s">
        <v>30</v>
      </c>
    </row>
    <row r="19" spans="5:9" ht="20" customHeight="1" x14ac:dyDescent="0.3">
      <c r="E19" s="55" t="s">
        <v>32</v>
      </c>
      <c r="F19" s="62" t="s">
        <v>33</v>
      </c>
      <c r="G19" s="62" t="s">
        <v>34</v>
      </c>
      <c r="H19" s="63" t="str">
        <f>_xlfn.CONCAT(Table_Advantages_Table[[#This Row],[First Name]], " ", Table_Advantages_Table[[#This Row],[Surname]])</f>
        <v>Lena Torres</v>
      </c>
      <c r="I19" s="53" t="s">
        <v>82</v>
      </c>
    </row>
    <row r="20" spans="5:9" ht="20" customHeight="1" x14ac:dyDescent="0.3">
      <c r="E20" s="55" t="s">
        <v>36</v>
      </c>
      <c r="F20" s="62" t="s">
        <v>37</v>
      </c>
      <c r="G20" s="62" t="s">
        <v>38</v>
      </c>
      <c r="H20" s="63" t="str">
        <f>_xlfn.CONCAT(Table_Advantages_Table[[#This Row],[First Name]], " ", Table_Advantages_Table[[#This Row],[Surname]])</f>
        <v>Victor Nguyen</v>
      </c>
      <c r="I20" s="53" t="s">
        <v>82</v>
      </c>
    </row>
    <row r="21" spans="5:9" ht="20" customHeight="1" x14ac:dyDescent="0.3">
      <c r="E21" s="55" t="s">
        <v>40</v>
      </c>
      <c r="F21" s="62" t="s">
        <v>41</v>
      </c>
      <c r="G21" s="62" t="s">
        <v>42</v>
      </c>
      <c r="H21" s="63" t="str">
        <f>_xlfn.CONCAT(Table_Advantages_Table[[#This Row],[First Name]], " ", Table_Advantages_Table[[#This Row],[Surname]])</f>
        <v>Sophie Martel</v>
      </c>
      <c r="I21" s="53" t="s">
        <v>30</v>
      </c>
    </row>
    <row r="22" spans="5:9" ht="20" customHeight="1" x14ac:dyDescent="0.3">
      <c r="E22" s="64" t="s">
        <v>44</v>
      </c>
      <c r="F22" s="65" t="s">
        <v>45</v>
      </c>
      <c r="G22" s="65" t="s">
        <v>46</v>
      </c>
      <c r="H22" s="66" t="str">
        <f>_xlfn.CONCAT(Table_Advantages_Table[[#This Row],[First Name]], " ", Table_Advantages_Table[[#This Row],[Surname]])</f>
        <v>Raj Patel</v>
      </c>
      <c r="I22" s="53" t="s">
        <v>30</v>
      </c>
    </row>
  </sheetData>
  <mergeCells count="1">
    <mergeCell ref="B2:O2"/>
  </mergeCells>
  <conditionalFormatting sqref="E16:I22">
    <cfRule type="expression" dxfId="1" priority="5">
      <formula>$I16="Leaver"</formula>
    </cfRule>
    <cfRule type="expression" dxfId="0" priority="6">
      <formula>$I16="On long-term leave"</formula>
    </cfRule>
  </conditionalFormatting>
  <dataValidations count="1">
    <dataValidation type="list" allowBlank="1" showInputMessage="1" showErrorMessage="1" sqref="I16:I22" xr:uid="{7E2B69AB-7D03-4EA3-9231-81631C7D792F}">
      <formula1>"Active, On long-term Leave, Leaver"</formula1>
    </dataValidation>
  </dataValidations>
  <pageMargins left="0.7" right="0.7" top="0.75" bottom="0.75" header="0.3" footer="0.3"/>
  <pageSetup paperSize="9" scale="34"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E4D25-F72D-4532-AE92-F16B670378DA}">
  <sheetPr>
    <pageSetUpPr fitToPage="1"/>
  </sheetPr>
  <dimension ref="B1:R21"/>
  <sheetViews>
    <sheetView zoomScaleNormal="100" workbookViewId="0">
      <selection activeCell="I21" sqref="I21"/>
    </sheetView>
  </sheetViews>
  <sheetFormatPr defaultRowHeight="20" customHeight="1" x14ac:dyDescent="0.3"/>
  <cols>
    <col min="1" max="1" width="2.6328125" style="4" customWidth="1"/>
    <col min="2" max="3" width="19.54296875" style="4" customWidth="1"/>
    <col min="4" max="4" width="19.6328125" style="4" bestFit="1" customWidth="1"/>
    <col min="5" max="5" width="24.7265625" style="4" customWidth="1"/>
    <col min="6" max="6" width="1.54296875" style="4" customWidth="1"/>
    <col min="7" max="7" width="1.81640625" style="4" customWidth="1"/>
    <col min="8" max="8" width="16.54296875" style="4" customWidth="1"/>
    <col min="9" max="9" width="12.54296875" style="4" bestFit="1" customWidth="1"/>
    <col min="10" max="10" width="19.08984375" style="4" bestFit="1" customWidth="1"/>
    <col min="11" max="11" width="24.26953125" style="4" customWidth="1"/>
    <col min="12" max="12" width="1.26953125" style="35" customWidth="1"/>
    <col min="13" max="13" width="1.36328125" style="35" customWidth="1"/>
    <col min="14" max="14" width="16.6328125" style="4" customWidth="1"/>
    <col min="15" max="15" width="15" style="4" customWidth="1"/>
    <col min="16" max="16" width="19.6328125" style="4" bestFit="1" customWidth="1"/>
    <col min="17" max="17" width="24.7265625" style="4" customWidth="1"/>
    <col min="18" max="18" width="12.08984375" style="4" customWidth="1"/>
    <col min="19" max="16384" width="8.7265625" style="4"/>
  </cols>
  <sheetData>
    <row r="1" spans="2:18" ht="10" customHeight="1" x14ac:dyDescent="0.3"/>
    <row r="2" spans="2:18" ht="60" customHeight="1" thickBot="1" x14ac:dyDescent="0.35">
      <c r="B2" s="111" t="s">
        <v>84</v>
      </c>
      <c r="C2" s="112"/>
      <c r="D2" s="112"/>
      <c r="E2" s="112"/>
      <c r="F2" s="112"/>
      <c r="G2" s="112"/>
      <c r="H2" s="112"/>
      <c r="I2" s="112"/>
      <c r="J2" s="112"/>
      <c r="K2" s="112"/>
      <c r="L2" s="112"/>
      <c r="M2" s="112"/>
      <c r="N2" s="112"/>
      <c r="O2" s="112"/>
      <c r="P2" s="112"/>
      <c r="Q2" s="112"/>
      <c r="R2" s="112"/>
    </row>
    <row r="3" spans="2:18" s="19" customFormat="1" ht="60" customHeight="1" thickTop="1" thickBot="1" x14ac:dyDescent="0.3">
      <c r="B3" s="122" t="s">
        <v>198</v>
      </c>
      <c r="C3" s="123"/>
      <c r="D3" s="123"/>
      <c r="E3" s="123"/>
      <c r="F3" s="123"/>
      <c r="G3" s="123"/>
      <c r="H3" s="123"/>
      <c r="I3" s="123"/>
      <c r="J3" s="123"/>
      <c r="K3" s="123"/>
      <c r="L3" s="123"/>
      <c r="M3" s="123"/>
      <c r="N3" s="123"/>
      <c r="O3" s="123"/>
      <c r="P3" s="123"/>
      <c r="Q3" s="123"/>
      <c r="R3" s="124"/>
    </row>
    <row r="4" spans="2:18" s="19" customFormat="1" ht="10" customHeight="1" thickTop="1" x14ac:dyDescent="0.25">
      <c r="L4" s="33"/>
      <c r="M4" s="33"/>
    </row>
    <row r="5" spans="2:18" s="21" customFormat="1" ht="20" customHeight="1" x14ac:dyDescent="0.35">
      <c r="B5" s="135" t="s">
        <v>193</v>
      </c>
      <c r="C5" s="136"/>
      <c r="D5" s="136"/>
      <c r="E5" s="136"/>
      <c r="F5" s="136"/>
      <c r="G5" s="136"/>
      <c r="H5" s="136"/>
      <c r="I5" s="136"/>
      <c r="J5" s="136"/>
      <c r="K5" s="137"/>
      <c r="L5" s="20"/>
      <c r="M5" s="37"/>
      <c r="N5" s="129" t="s">
        <v>194</v>
      </c>
      <c r="O5" s="130"/>
      <c r="P5" s="130"/>
      <c r="Q5" s="130"/>
      <c r="R5" s="131"/>
    </row>
    <row r="6" spans="2:18" s="21" customFormat="1" ht="20" customHeight="1" x14ac:dyDescent="0.35">
      <c r="B6" s="103" t="s">
        <v>200</v>
      </c>
      <c r="C6" s="138" t="s">
        <v>199</v>
      </c>
      <c r="D6" s="138"/>
      <c r="E6" s="138"/>
      <c r="F6" s="138"/>
      <c r="G6" s="138"/>
      <c r="H6" s="138"/>
      <c r="I6" s="138"/>
      <c r="J6" s="138"/>
      <c r="K6" s="139"/>
      <c r="L6" s="20"/>
      <c r="M6" s="37"/>
      <c r="N6" s="104" t="s">
        <v>200</v>
      </c>
      <c r="O6" s="138" t="s">
        <v>201</v>
      </c>
      <c r="P6" s="138"/>
      <c r="Q6" s="138"/>
      <c r="R6" s="140"/>
    </row>
    <row r="7" spans="2:18" s="21" customFormat="1" ht="39" customHeight="1" x14ac:dyDescent="0.35">
      <c r="B7" s="125" t="s">
        <v>188</v>
      </c>
      <c r="C7" s="126"/>
      <c r="D7" s="126"/>
      <c r="E7" s="126"/>
      <c r="F7" s="126"/>
      <c r="G7" s="126"/>
      <c r="H7" s="126"/>
      <c r="I7" s="126"/>
      <c r="J7" s="126"/>
      <c r="K7" s="127"/>
      <c r="L7" s="20"/>
      <c r="M7" s="37"/>
      <c r="N7" s="132" t="s">
        <v>90</v>
      </c>
      <c r="O7" s="133"/>
      <c r="P7" s="133"/>
      <c r="Q7" s="133"/>
      <c r="R7" s="134"/>
    </row>
    <row r="8" spans="2:18" ht="20" customHeight="1" x14ac:dyDescent="0.3">
      <c r="B8" s="128" t="s">
        <v>86</v>
      </c>
      <c r="C8" s="128"/>
      <c r="D8" s="128"/>
      <c r="E8" s="128"/>
      <c r="F8" s="102"/>
      <c r="G8" s="16"/>
      <c r="H8" s="128" t="s">
        <v>87</v>
      </c>
      <c r="I8" s="128"/>
      <c r="J8" s="16"/>
      <c r="K8" s="16"/>
      <c r="L8" s="36"/>
      <c r="N8" s="128" t="s">
        <v>88</v>
      </c>
      <c r="O8" s="128"/>
      <c r="P8" s="128"/>
      <c r="Q8" s="16"/>
      <c r="R8" s="16"/>
    </row>
    <row r="9" spans="2:18" ht="20" customHeight="1" x14ac:dyDescent="0.3">
      <c r="B9" s="16"/>
      <c r="C9" s="16"/>
      <c r="D9" s="16"/>
      <c r="E9" s="16"/>
      <c r="F9" s="102"/>
      <c r="G9" s="16"/>
      <c r="H9" s="16"/>
      <c r="I9" s="16"/>
      <c r="J9" s="16"/>
      <c r="K9" s="16"/>
      <c r="L9" s="36"/>
      <c r="N9" s="16"/>
      <c r="O9" s="16"/>
      <c r="P9" s="16"/>
      <c r="Q9" s="16"/>
      <c r="R9" s="16"/>
    </row>
    <row r="10" spans="2:18" ht="20" customHeight="1" x14ac:dyDescent="0.3">
      <c r="B10" s="95" t="s">
        <v>3</v>
      </c>
      <c r="C10" s="96" t="s">
        <v>4</v>
      </c>
      <c r="D10" s="96" t="s">
        <v>5</v>
      </c>
      <c r="E10" s="97" t="s">
        <v>16</v>
      </c>
      <c r="F10" s="102"/>
      <c r="H10" s="95" t="s">
        <v>3</v>
      </c>
      <c r="I10" s="96" t="s">
        <v>4</v>
      </c>
      <c r="J10" s="96" t="s">
        <v>5</v>
      </c>
      <c r="K10" s="97" t="s">
        <v>16</v>
      </c>
      <c r="L10" s="36"/>
      <c r="N10" s="92" t="s">
        <v>3</v>
      </c>
      <c r="O10" s="93" t="s">
        <v>4</v>
      </c>
      <c r="P10" s="93" t="s">
        <v>5</v>
      </c>
      <c r="Q10" s="93" t="s">
        <v>16</v>
      </c>
      <c r="R10" s="94" t="s">
        <v>29</v>
      </c>
    </row>
    <row r="11" spans="2:18" ht="20" customHeight="1" x14ac:dyDescent="0.3">
      <c r="B11" s="55" t="s">
        <v>6</v>
      </c>
      <c r="C11" s="62" t="s">
        <v>7</v>
      </c>
      <c r="D11" s="62" t="s">
        <v>8</v>
      </c>
      <c r="E11" s="53" t="s">
        <v>64</v>
      </c>
      <c r="F11" s="102"/>
      <c r="H11" s="55" t="s">
        <v>9</v>
      </c>
      <c r="I11" s="62" t="s">
        <v>10</v>
      </c>
      <c r="J11" s="62" t="s">
        <v>11</v>
      </c>
      <c r="K11" s="53" t="s">
        <v>66</v>
      </c>
      <c r="L11" s="36"/>
      <c r="N11" s="55" t="s">
        <v>6</v>
      </c>
      <c r="O11" s="62" t="s">
        <v>7</v>
      </c>
      <c r="P11" s="62" t="s">
        <v>8</v>
      </c>
      <c r="Q11" s="62" t="str">
        <f>_xlfn.CONCAT(Table_Entity_Good1[[#This Row],[First Name]], " ", Table_Entity_Good1[[#This Row],[Surname]])</f>
        <v>John Smith</v>
      </c>
      <c r="R11" s="53" t="s">
        <v>30</v>
      </c>
    </row>
    <row r="12" spans="2:18" ht="20" customHeight="1" x14ac:dyDescent="0.3">
      <c r="B12" s="55" t="s">
        <v>12</v>
      </c>
      <c r="C12" s="62" t="s">
        <v>13</v>
      </c>
      <c r="D12" s="62" t="s">
        <v>14</v>
      </c>
      <c r="E12" s="53" t="s">
        <v>65</v>
      </c>
      <c r="F12" s="102"/>
      <c r="H12" s="55" t="s">
        <v>36</v>
      </c>
      <c r="I12" s="62" t="s">
        <v>37</v>
      </c>
      <c r="J12" s="62" t="s">
        <v>38</v>
      </c>
      <c r="K12" s="53" t="s">
        <v>39</v>
      </c>
      <c r="L12" s="36"/>
      <c r="N12" s="55" t="s">
        <v>9</v>
      </c>
      <c r="O12" s="62" t="s">
        <v>10</v>
      </c>
      <c r="P12" s="62" t="s">
        <v>11</v>
      </c>
      <c r="Q12" s="62" t="str">
        <f>_xlfn.CONCAT(Table_Entity_Good1[[#This Row],[First Name]], " ", Table_Entity_Good1[[#This Row],[Surname]])</f>
        <v>Carol Orangia</v>
      </c>
      <c r="R12" s="53" t="s">
        <v>31</v>
      </c>
    </row>
    <row r="13" spans="2:18" ht="20" customHeight="1" x14ac:dyDescent="0.3">
      <c r="B13" s="55" t="s">
        <v>32</v>
      </c>
      <c r="C13" s="62" t="s">
        <v>33</v>
      </c>
      <c r="D13" s="62" t="s">
        <v>34</v>
      </c>
      <c r="E13" s="53" t="s">
        <v>35</v>
      </c>
      <c r="F13" s="102"/>
      <c r="H13" s="55" t="s">
        <v>44</v>
      </c>
      <c r="I13" s="62" t="s">
        <v>45</v>
      </c>
      <c r="J13" s="62" t="s">
        <v>46</v>
      </c>
      <c r="K13" s="53" t="s">
        <v>47</v>
      </c>
      <c r="L13" s="36"/>
      <c r="N13" s="55" t="s">
        <v>12</v>
      </c>
      <c r="O13" s="62" t="s">
        <v>13</v>
      </c>
      <c r="P13" s="62" t="s">
        <v>14</v>
      </c>
      <c r="Q13" s="62" t="str">
        <f>_xlfn.CONCAT(Table_Entity_Good1[[#This Row],[First Name]], " ", Table_Entity_Good1[[#This Row],[Surname]])</f>
        <v>Amir Klober</v>
      </c>
      <c r="R13" s="53" t="s">
        <v>30</v>
      </c>
    </row>
    <row r="14" spans="2:18" ht="20" customHeight="1" x14ac:dyDescent="0.3">
      <c r="B14" s="55" t="s">
        <v>40</v>
      </c>
      <c r="C14" s="62" t="s">
        <v>41</v>
      </c>
      <c r="D14" s="62" t="s">
        <v>42</v>
      </c>
      <c r="E14" s="53" t="s">
        <v>43</v>
      </c>
      <c r="F14" s="102"/>
      <c r="H14" s="64" t="s">
        <v>56</v>
      </c>
      <c r="I14" s="65" t="s">
        <v>57</v>
      </c>
      <c r="J14" s="65" t="s">
        <v>58</v>
      </c>
      <c r="K14" s="91" t="s">
        <v>59</v>
      </c>
      <c r="L14" s="36"/>
      <c r="N14" s="55" t="s">
        <v>32</v>
      </c>
      <c r="O14" s="62" t="s">
        <v>33</v>
      </c>
      <c r="P14" s="62" t="s">
        <v>34</v>
      </c>
      <c r="Q14" s="62" t="str">
        <f>_xlfn.CONCAT(Table_Entity_Good1[[#This Row],[First Name]], " ", Table_Entity_Good1[[#This Row],[Surname]])</f>
        <v>Lena Torres</v>
      </c>
      <c r="R14" s="53" t="s">
        <v>30</v>
      </c>
    </row>
    <row r="15" spans="2:18" ht="20" customHeight="1" x14ac:dyDescent="0.3">
      <c r="B15" s="55" t="s">
        <v>48</v>
      </c>
      <c r="C15" s="62" t="s">
        <v>49</v>
      </c>
      <c r="D15" s="62" t="s">
        <v>50</v>
      </c>
      <c r="E15" s="53" t="s">
        <v>51</v>
      </c>
      <c r="F15" s="102"/>
      <c r="L15" s="36"/>
      <c r="N15" s="55" t="s">
        <v>36</v>
      </c>
      <c r="O15" s="62" t="s">
        <v>37</v>
      </c>
      <c r="P15" s="62" t="s">
        <v>38</v>
      </c>
      <c r="Q15" s="62" t="str">
        <f>_xlfn.CONCAT(Table_Entity_Good1[[#This Row],[First Name]], " ", Table_Entity_Good1[[#This Row],[Surname]])</f>
        <v>Victor Nguyen</v>
      </c>
      <c r="R15" s="53" t="s">
        <v>31</v>
      </c>
    </row>
    <row r="16" spans="2:18" ht="20" customHeight="1" x14ac:dyDescent="0.3">
      <c r="B16" s="55" t="s">
        <v>52</v>
      </c>
      <c r="C16" s="62" t="s">
        <v>53</v>
      </c>
      <c r="D16" s="62" t="s">
        <v>54</v>
      </c>
      <c r="E16" s="53" t="s">
        <v>55</v>
      </c>
      <c r="F16" s="102"/>
      <c r="L16" s="36"/>
      <c r="N16" s="55" t="s">
        <v>40</v>
      </c>
      <c r="O16" s="62" t="s">
        <v>41</v>
      </c>
      <c r="P16" s="62" t="s">
        <v>42</v>
      </c>
      <c r="Q16" s="62" t="str">
        <f>_xlfn.CONCAT(Table_Entity_Good1[[#This Row],[First Name]], " ", Table_Entity_Good1[[#This Row],[Surname]])</f>
        <v>Sophie Martel</v>
      </c>
      <c r="R16" s="53" t="s">
        <v>30</v>
      </c>
    </row>
    <row r="17" spans="2:18" ht="20" customHeight="1" x14ac:dyDescent="0.3">
      <c r="B17" s="64" t="s">
        <v>60</v>
      </c>
      <c r="C17" s="65" t="s">
        <v>61</v>
      </c>
      <c r="D17" s="65" t="s">
        <v>62</v>
      </c>
      <c r="E17" s="91" t="s">
        <v>63</v>
      </c>
      <c r="F17" s="102"/>
      <c r="L17" s="36"/>
      <c r="N17" s="55" t="s">
        <v>44</v>
      </c>
      <c r="O17" s="62" t="s">
        <v>45</v>
      </c>
      <c r="P17" s="62" t="s">
        <v>46</v>
      </c>
      <c r="Q17" s="62" t="str">
        <f>_xlfn.CONCAT(Table_Entity_Good1[[#This Row],[First Name]], " ", Table_Entity_Good1[[#This Row],[Surname]])</f>
        <v>Raj Patel</v>
      </c>
      <c r="R17" s="53" t="s">
        <v>31</v>
      </c>
    </row>
    <row r="18" spans="2:18" ht="20" customHeight="1" x14ac:dyDescent="0.3">
      <c r="F18" s="5"/>
      <c r="L18" s="36"/>
      <c r="N18" s="55" t="s">
        <v>48</v>
      </c>
      <c r="O18" s="62" t="s">
        <v>49</v>
      </c>
      <c r="P18" s="62" t="s">
        <v>50</v>
      </c>
      <c r="Q18" s="62" t="str">
        <f>_xlfn.CONCAT(Table_Entity_Good1[[#This Row],[First Name]], " ", Table_Entity_Good1[[#This Row],[Surname]])</f>
        <v>Elena Kuznetsova</v>
      </c>
      <c r="R18" s="53" t="s">
        <v>30</v>
      </c>
    </row>
    <row r="19" spans="2:18" ht="20" customHeight="1" x14ac:dyDescent="0.3">
      <c r="L19" s="36"/>
      <c r="N19" s="55" t="s">
        <v>52</v>
      </c>
      <c r="O19" s="62" t="s">
        <v>53</v>
      </c>
      <c r="P19" s="62" t="s">
        <v>54</v>
      </c>
      <c r="Q19" s="62" t="str">
        <f>_xlfn.CONCAT(Table_Entity_Good1[[#This Row],[First Name]], " ", Table_Entity_Good1[[#This Row],[Surname]])</f>
        <v>Marcus Bennett</v>
      </c>
      <c r="R19" s="53" t="s">
        <v>30</v>
      </c>
    </row>
    <row r="20" spans="2:18" ht="20" customHeight="1" x14ac:dyDescent="0.3">
      <c r="F20" s="5"/>
      <c r="L20" s="36"/>
      <c r="N20" s="55" t="s">
        <v>56</v>
      </c>
      <c r="O20" s="62" t="s">
        <v>57</v>
      </c>
      <c r="P20" s="62" t="s">
        <v>58</v>
      </c>
      <c r="Q20" s="62" t="str">
        <f>_xlfn.CONCAT(Table_Entity_Good1[[#This Row],[First Name]], " ", Table_Entity_Good1[[#This Row],[Surname]])</f>
        <v>Fatima Al-Mansouri</v>
      </c>
      <c r="R20" s="53" t="s">
        <v>31</v>
      </c>
    </row>
    <row r="21" spans="2:18" ht="20" customHeight="1" x14ac:dyDescent="0.3">
      <c r="F21" s="5"/>
      <c r="L21" s="36"/>
      <c r="N21" s="64" t="s">
        <v>60</v>
      </c>
      <c r="O21" s="65" t="s">
        <v>61</v>
      </c>
      <c r="P21" s="65" t="s">
        <v>62</v>
      </c>
      <c r="Q21" s="65" t="str">
        <f>_xlfn.CONCAT(Table_Entity_Good1[[#This Row],[First Name]], " ", Table_Entity_Good1[[#This Row],[Surname]])</f>
        <v>Diego Rossi</v>
      </c>
      <c r="R21" s="91" t="s">
        <v>30</v>
      </c>
    </row>
  </sheetData>
  <mergeCells count="11">
    <mergeCell ref="B2:R2"/>
    <mergeCell ref="B3:R3"/>
    <mergeCell ref="B7:K7"/>
    <mergeCell ref="N8:P8"/>
    <mergeCell ref="N5:R5"/>
    <mergeCell ref="N7:R7"/>
    <mergeCell ref="B8:E8"/>
    <mergeCell ref="H8:I8"/>
    <mergeCell ref="B5:K5"/>
    <mergeCell ref="C6:K6"/>
    <mergeCell ref="O6:R6"/>
  </mergeCells>
  <phoneticPr fontId="1" type="noConversion"/>
  <pageMargins left="0.7" right="0.7" top="0.75" bottom="0.75" header="0.3" footer="0.3"/>
  <pageSetup paperSize="9" scale="34" orientation="portrait" r:id="rId1"/>
  <drawing r:id="rId2"/>
  <tableParts count="3">
    <tablePart r:id="rId3"/>
    <tablePart r:id="rId4"/>
    <tablePart r:id="rId5"/>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633D1-139E-4D7B-B2F9-1FB06E7CBE92}">
  <sheetPr>
    <pageSetUpPr fitToPage="1"/>
  </sheetPr>
  <dimension ref="B1:Q24"/>
  <sheetViews>
    <sheetView zoomScaleNormal="100" zoomScaleSheetLayoutView="70" workbookViewId="0">
      <selection activeCell="R6" sqref="R6"/>
    </sheetView>
  </sheetViews>
  <sheetFormatPr defaultRowHeight="20" customHeight="1" x14ac:dyDescent="0.3"/>
  <cols>
    <col min="1" max="1" width="2.6328125" style="4" customWidth="1"/>
    <col min="2" max="2" width="37.453125" style="4" customWidth="1"/>
    <col min="3" max="3" width="14.1796875" style="4" bestFit="1" customWidth="1"/>
    <col min="4" max="4" width="12.81640625" style="4" bestFit="1" customWidth="1"/>
    <col min="5" max="5" width="21.54296875" style="4" customWidth="1"/>
    <col min="6" max="6" width="2.08984375" style="4" customWidth="1"/>
    <col min="7" max="7" width="2.36328125" style="4" customWidth="1"/>
    <col min="8" max="8" width="17.7265625" style="4" customWidth="1"/>
    <col min="9" max="9" width="14.1796875" style="4" bestFit="1" customWidth="1"/>
    <col min="10" max="10" width="14.1796875" style="4" customWidth="1"/>
    <col min="11" max="11" width="25.7265625" style="4" customWidth="1"/>
    <col min="12" max="12" width="24.6328125" style="4" customWidth="1"/>
    <col min="13" max="13" width="15.90625" style="4" customWidth="1"/>
    <col min="14" max="16384" width="8.7265625" style="4"/>
  </cols>
  <sheetData>
    <row r="1" spans="2:17" ht="10" customHeight="1" x14ac:dyDescent="0.3"/>
    <row r="2" spans="2:17" ht="60" customHeight="1" thickBot="1" x14ac:dyDescent="0.35">
      <c r="B2" s="111" t="s">
        <v>85</v>
      </c>
      <c r="C2" s="112"/>
      <c r="D2" s="112"/>
      <c r="E2" s="112"/>
      <c r="F2" s="112"/>
      <c r="G2" s="112"/>
      <c r="H2" s="112"/>
      <c r="I2" s="112"/>
      <c r="J2" s="112"/>
      <c r="K2" s="112"/>
      <c r="L2" s="112"/>
      <c r="M2" s="112"/>
      <c r="N2" s="112"/>
      <c r="O2" s="112"/>
      <c r="P2" s="112"/>
      <c r="Q2" s="112"/>
    </row>
    <row r="3" spans="2:17" s="19" customFormat="1" ht="60" customHeight="1" thickTop="1" thickBot="1" x14ac:dyDescent="0.3">
      <c r="B3" s="122" t="s">
        <v>184</v>
      </c>
      <c r="C3" s="123"/>
      <c r="D3" s="123"/>
      <c r="E3" s="123"/>
      <c r="F3" s="123"/>
      <c r="G3" s="123"/>
      <c r="H3" s="123"/>
      <c r="I3" s="123"/>
      <c r="J3" s="123"/>
      <c r="K3" s="123"/>
      <c r="L3" s="123"/>
      <c r="M3" s="123"/>
      <c r="N3" s="123"/>
      <c r="O3" s="123"/>
      <c r="P3" s="123"/>
      <c r="Q3" s="124"/>
    </row>
    <row r="4" spans="2:17" s="19" customFormat="1" ht="10" customHeight="1" thickTop="1" x14ac:dyDescent="0.25"/>
    <row r="5" spans="2:17" s="21" customFormat="1" ht="20" customHeight="1" x14ac:dyDescent="0.35">
      <c r="B5" s="143" t="s">
        <v>190</v>
      </c>
      <c r="C5" s="143"/>
      <c r="D5" s="143"/>
      <c r="E5" s="143"/>
      <c r="F5" s="20"/>
      <c r="H5" s="144" t="s">
        <v>191</v>
      </c>
      <c r="I5" s="144"/>
      <c r="J5" s="144"/>
      <c r="K5" s="144"/>
      <c r="L5" s="144"/>
      <c r="M5" s="144"/>
    </row>
    <row r="6" spans="2:17" s="19" customFormat="1" ht="30" customHeight="1" x14ac:dyDescent="0.25">
      <c r="B6" s="142" t="s">
        <v>202</v>
      </c>
      <c r="C6" s="142"/>
      <c r="D6" s="142"/>
      <c r="E6" s="142"/>
      <c r="F6" s="22"/>
      <c r="H6" s="141" t="s">
        <v>89</v>
      </c>
      <c r="I6" s="141"/>
      <c r="J6" s="141"/>
      <c r="K6" s="141"/>
      <c r="L6" s="141"/>
      <c r="M6" s="141"/>
    </row>
    <row r="7" spans="2:17" s="33" customFormat="1" ht="10" customHeight="1" x14ac:dyDescent="0.25">
      <c r="B7" s="31"/>
      <c r="C7" s="31"/>
      <c r="D7" s="31"/>
      <c r="E7" s="31"/>
      <c r="F7" s="32"/>
      <c r="H7" s="31"/>
      <c r="I7" s="31"/>
      <c r="J7" s="31"/>
      <c r="K7" s="31"/>
      <c r="L7" s="31"/>
      <c r="M7" s="31"/>
    </row>
    <row r="8" spans="2:17" s="21" customFormat="1" ht="20" customHeight="1" x14ac:dyDescent="0.35">
      <c r="B8" s="25" t="s">
        <v>73</v>
      </c>
      <c r="C8" s="25" t="s">
        <v>3</v>
      </c>
      <c r="D8" s="25" t="s">
        <v>4</v>
      </c>
      <c r="E8" s="25" t="s">
        <v>5</v>
      </c>
      <c r="F8" s="27"/>
      <c r="H8" s="25" t="s">
        <v>3</v>
      </c>
      <c r="I8" s="25" t="s">
        <v>4</v>
      </c>
      <c r="J8" s="25" t="s">
        <v>5</v>
      </c>
      <c r="K8" s="25" t="s">
        <v>16</v>
      </c>
      <c r="L8" s="25" t="s">
        <v>29</v>
      </c>
      <c r="M8" s="25" t="s">
        <v>73</v>
      </c>
    </row>
    <row r="9" spans="2:17" s="21" customFormat="1" ht="20" customHeight="1" x14ac:dyDescent="0.35">
      <c r="B9" s="29" t="str">
        <f>Table_PKey_Bad1[[#This Row],[First Name]]&amp; "." &amp; Table_PKey_Bad1[[#This Row],[Surname]] &amp; "@company.com"</f>
        <v>John.Smith@company.com</v>
      </c>
      <c r="C9" s="29" t="s">
        <v>6</v>
      </c>
      <c r="D9" s="29" t="s">
        <v>7</v>
      </c>
      <c r="E9" s="29" t="s">
        <v>8</v>
      </c>
      <c r="F9" s="27"/>
      <c r="H9" s="29" t="s">
        <v>6</v>
      </c>
      <c r="I9" s="29" t="s">
        <v>7</v>
      </c>
      <c r="J9" s="29" t="s">
        <v>8</v>
      </c>
      <c r="K9" s="29" t="str">
        <f>_xlfn.CONCAT(Table_PKey_Good1[[#This Row],[Surname]], " ", Table_PKey_Good1[[#This Row],[Role]])</f>
        <v>Smith Data analyst</v>
      </c>
      <c r="L9" s="100" t="s">
        <v>30</v>
      </c>
      <c r="M9" s="29" t="s">
        <v>68</v>
      </c>
    </row>
    <row r="10" spans="2:17" s="21" customFormat="1" ht="20" customHeight="1" x14ac:dyDescent="0.35">
      <c r="B10" s="29" t="str">
        <f>Table_PKey_Bad1[[#This Row],[First Name]]&amp; "." &amp; Table_PKey_Bad1[[#This Row],[Surname]] &amp; "@company.com"</f>
        <v>Fatima.Al-Mansouri@company.com</v>
      </c>
      <c r="C10" s="29" t="s">
        <v>56</v>
      </c>
      <c r="D10" s="29" t="s">
        <v>57</v>
      </c>
      <c r="E10" s="29" t="s">
        <v>58</v>
      </c>
      <c r="F10" s="27"/>
      <c r="H10" s="29" t="s">
        <v>9</v>
      </c>
      <c r="I10" s="29" t="s">
        <v>10</v>
      </c>
      <c r="J10" s="29" t="s">
        <v>11</v>
      </c>
      <c r="K10" s="29" t="str">
        <f>_xlfn.CONCAT(Table_PKey_Good1[[#This Row],[Surname]], " ", Table_PKey_Good1[[#This Row],[Role]])</f>
        <v>Orangia HR Officer</v>
      </c>
      <c r="L10" s="100" t="s">
        <v>31</v>
      </c>
      <c r="M10" s="29" t="s">
        <v>69</v>
      </c>
    </row>
    <row r="11" spans="2:17" s="21" customFormat="1" ht="20" customHeight="1" x14ac:dyDescent="0.35">
      <c r="B11" s="29" t="str">
        <f>Table_PKey_Bad1[[#This Row],[First Name]]&amp; "." &amp; Table_PKey_Bad1[[#This Row],[Surname]] &amp; "@company.com"</f>
        <v>Diego.Rossi@company.com</v>
      </c>
      <c r="C11" s="29" t="s">
        <v>60</v>
      </c>
      <c r="D11" s="29" t="s">
        <v>61</v>
      </c>
      <c r="E11" s="29" t="s">
        <v>62</v>
      </c>
      <c r="F11" s="27"/>
      <c r="H11" s="29" t="s">
        <v>12</v>
      </c>
      <c r="I11" s="29" t="s">
        <v>13</v>
      </c>
      <c r="J11" s="29" t="s">
        <v>14</v>
      </c>
      <c r="K11" s="29" t="str">
        <f>_xlfn.CONCAT(Table_PKey_Good1[[#This Row],[Surname]], " ", Table_PKey_Good1[[#This Row],[Role]])</f>
        <v>Klober Finance Director</v>
      </c>
      <c r="L11" s="100" t="s">
        <v>30</v>
      </c>
      <c r="M11" s="29" t="s">
        <v>70</v>
      </c>
    </row>
    <row r="12" spans="2:17" s="21" customFormat="1" ht="20" customHeight="1" x14ac:dyDescent="0.35">
      <c r="B12" s="29" t="str">
        <f>Table_PKey_Bad1[[#This Row],[First Name]]&amp; "." &amp; Table_PKey_Bad1[[#This Row],[Surname]] &amp; "@company.com"</f>
        <v>Amir.Klober@company.com</v>
      </c>
      <c r="C12" s="29" t="s">
        <v>12</v>
      </c>
      <c r="D12" s="29" t="s">
        <v>13</v>
      </c>
      <c r="E12" s="29" t="s">
        <v>14</v>
      </c>
      <c r="F12" s="27"/>
      <c r="H12" s="29" t="s">
        <v>32</v>
      </c>
      <c r="I12" s="29" t="s">
        <v>33</v>
      </c>
      <c r="J12" s="29" t="s">
        <v>34</v>
      </c>
      <c r="K12" s="29" t="str">
        <f>_xlfn.CONCAT(Table_PKey_Good1[[#This Row],[Surname]], " ", Table_PKey_Good1[[#This Row],[Role]])</f>
        <v>Torres Marketing Specialist</v>
      </c>
      <c r="L12" s="100" t="s">
        <v>30</v>
      </c>
      <c r="M12" s="29" t="s">
        <v>71</v>
      </c>
    </row>
    <row r="13" spans="2:17" s="21" customFormat="1" ht="20" customHeight="1" x14ac:dyDescent="0.35">
      <c r="B13" s="29" t="str">
        <f>Table_PKey_Bad1[[#This Row],[First Name]]&amp; "." &amp; Table_PKey_Bad1[[#This Row],[Surname]] &amp; "@company.com"</f>
        <v>Carol.Orangia@company.com</v>
      </c>
      <c r="C13" s="29" t="s">
        <v>9</v>
      </c>
      <c r="D13" s="29" t="s">
        <v>10</v>
      </c>
      <c r="E13" s="29" t="s">
        <v>11</v>
      </c>
      <c r="F13" s="27"/>
      <c r="H13" s="29" t="s">
        <v>36</v>
      </c>
      <c r="I13" s="29" t="s">
        <v>37</v>
      </c>
      <c r="J13" s="29" t="s">
        <v>38</v>
      </c>
      <c r="K13" s="29" t="str">
        <f>_xlfn.CONCAT(Table_PKey_Good1[[#This Row],[Surname]], " ", Table_PKey_Good1[[#This Row],[Role]])</f>
        <v>Nguyen Software Engineer</v>
      </c>
      <c r="L13" s="100" t="s">
        <v>31</v>
      </c>
      <c r="M13" s="29" t="s">
        <v>72</v>
      </c>
    </row>
    <row r="14" spans="2:17" s="19" customFormat="1" ht="10" customHeight="1" x14ac:dyDescent="0.25">
      <c r="B14" s="30"/>
      <c r="C14" s="30"/>
      <c r="D14" s="30"/>
      <c r="E14" s="30"/>
      <c r="F14" s="22"/>
    </row>
    <row r="15" spans="2:17" s="19" customFormat="1" ht="20" customHeight="1" x14ac:dyDescent="0.25">
      <c r="B15" s="143" t="s">
        <v>189</v>
      </c>
      <c r="C15" s="143"/>
      <c r="D15" s="143"/>
      <c r="E15" s="143"/>
      <c r="F15" s="22"/>
      <c r="H15" s="144" t="s">
        <v>192</v>
      </c>
      <c r="I15" s="144"/>
      <c r="J15" s="144"/>
      <c r="K15" s="144"/>
      <c r="L15" s="144"/>
      <c r="M15" s="144"/>
    </row>
    <row r="16" spans="2:17" s="19" customFormat="1" ht="30" customHeight="1" x14ac:dyDescent="0.25">
      <c r="B16" s="142" t="s">
        <v>203</v>
      </c>
      <c r="C16" s="142"/>
      <c r="D16" s="142"/>
      <c r="E16" s="142"/>
      <c r="F16" s="22"/>
      <c r="H16" s="141" t="s">
        <v>204</v>
      </c>
      <c r="I16" s="141"/>
      <c r="J16" s="141"/>
      <c r="K16" s="141"/>
      <c r="L16" s="141"/>
      <c r="M16" s="141"/>
    </row>
    <row r="17" spans="2:13" s="33" customFormat="1" ht="10" customHeight="1" x14ac:dyDescent="0.25">
      <c r="B17" s="31"/>
      <c r="C17" s="31"/>
      <c r="D17" s="31"/>
      <c r="E17" s="31"/>
      <c r="F17" s="32"/>
      <c r="H17" s="31"/>
      <c r="I17" s="31"/>
      <c r="J17" s="31"/>
      <c r="K17" s="31"/>
      <c r="L17" s="31"/>
      <c r="M17" s="31"/>
    </row>
    <row r="18" spans="2:13" s="21" customFormat="1" ht="20" customHeight="1" x14ac:dyDescent="0.35">
      <c r="B18" s="23" t="s">
        <v>73</v>
      </c>
      <c r="C18" s="24" t="s">
        <v>3</v>
      </c>
      <c r="D18" s="25" t="s">
        <v>4</v>
      </c>
      <c r="E18" s="26" t="s">
        <v>5</v>
      </c>
      <c r="F18" s="27"/>
      <c r="H18" s="24" t="s">
        <v>3</v>
      </c>
      <c r="I18" s="25" t="s">
        <v>4</v>
      </c>
      <c r="J18" s="26" t="s">
        <v>5</v>
      </c>
      <c r="K18" s="26" t="s">
        <v>16</v>
      </c>
      <c r="L18" s="23" t="s">
        <v>29</v>
      </c>
      <c r="M18" s="23" t="s">
        <v>73</v>
      </c>
    </row>
    <row r="19" spans="2:13" s="21" customFormat="1" ht="20" customHeight="1" x14ac:dyDescent="0.35">
      <c r="B19" s="29" t="s">
        <v>64</v>
      </c>
      <c r="C19" s="29" t="s">
        <v>6</v>
      </c>
      <c r="D19" s="29" t="s">
        <v>7</v>
      </c>
      <c r="E19" s="29" t="s">
        <v>8</v>
      </c>
      <c r="F19" s="27"/>
      <c r="H19" s="29" t="s">
        <v>6</v>
      </c>
      <c r="I19" s="29" t="s">
        <v>7</v>
      </c>
      <c r="J19" s="29" t="s">
        <v>8</v>
      </c>
      <c r="K19" s="29" t="str">
        <f>_xlfn.CONCAT(Table_PKey_Good2[[#This Row],[Surname]], " ", Table_PKey_Good2[[#This Row],[Role]])</f>
        <v>Smith Data analyst</v>
      </c>
      <c r="L19" s="101" t="s">
        <v>30</v>
      </c>
      <c r="M19" s="21">
        <f t="shared" ref="M19:M23" si="0">IF(ISNUMBER(M18),M18+1,1)</f>
        <v>1</v>
      </c>
    </row>
    <row r="20" spans="2:13" s="21" customFormat="1" ht="20" customHeight="1" x14ac:dyDescent="0.35">
      <c r="B20" s="29" t="s">
        <v>59</v>
      </c>
      <c r="C20" s="29" t="s">
        <v>56</v>
      </c>
      <c r="D20" s="29" t="s">
        <v>57</v>
      </c>
      <c r="E20" s="29" t="s">
        <v>58</v>
      </c>
      <c r="F20" s="27"/>
      <c r="H20" s="29" t="s">
        <v>9</v>
      </c>
      <c r="I20" s="29" t="s">
        <v>10</v>
      </c>
      <c r="J20" s="29" t="s">
        <v>11</v>
      </c>
      <c r="K20" s="29" t="str">
        <f>_xlfn.CONCAT(Table_PKey_Good2[[#This Row],[Surname]], " ", Table_PKey_Good2[[#This Row],[Role]])</f>
        <v>Orangia HR Officer</v>
      </c>
      <c r="L20" s="101" t="s">
        <v>31</v>
      </c>
      <c r="M20" s="21">
        <f t="shared" si="0"/>
        <v>2</v>
      </c>
    </row>
    <row r="21" spans="2:13" s="21" customFormat="1" ht="20" customHeight="1" x14ac:dyDescent="0.35">
      <c r="B21" s="29" t="s">
        <v>63</v>
      </c>
      <c r="C21" s="29" t="s">
        <v>60</v>
      </c>
      <c r="D21" s="29" t="s">
        <v>61</v>
      </c>
      <c r="E21" s="29" t="s">
        <v>62</v>
      </c>
      <c r="F21" s="27"/>
      <c r="H21" s="29" t="s">
        <v>12</v>
      </c>
      <c r="I21" s="29" t="s">
        <v>13</v>
      </c>
      <c r="J21" s="29" t="s">
        <v>14</v>
      </c>
      <c r="K21" s="29" t="str">
        <f>_xlfn.CONCAT(Table_PKey_Good2[[#This Row],[Surname]], " ", Table_PKey_Good2[[#This Row],[Role]])</f>
        <v>Klober Finance Director</v>
      </c>
      <c r="L21" s="101" t="s">
        <v>30</v>
      </c>
      <c r="M21" s="21">
        <f t="shared" si="0"/>
        <v>3</v>
      </c>
    </row>
    <row r="22" spans="2:13" s="21" customFormat="1" ht="20" customHeight="1" x14ac:dyDescent="0.35">
      <c r="B22" s="29" t="s">
        <v>65</v>
      </c>
      <c r="C22" s="29" t="s">
        <v>12</v>
      </c>
      <c r="D22" s="29" t="s">
        <v>13</v>
      </c>
      <c r="E22" s="29" t="s">
        <v>14</v>
      </c>
      <c r="F22" s="27"/>
      <c r="H22" s="21" t="s">
        <v>32</v>
      </c>
      <c r="I22" s="21" t="s">
        <v>33</v>
      </c>
      <c r="J22" s="21" t="s">
        <v>34</v>
      </c>
      <c r="K22" s="29" t="str">
        <f>_xlfn.CONCAT(Table_PKey_Good2[[#This Row],[Surname]], " ", Table_PKey_Good2[[#This Row],[Role]])</f>
        <v>Torres Marketing Specialist</v>
      </c>
      <c r="L22" s="101" t="s">
        <v>30</v>
      </c>
      <c r="M22" s="21">
        <f t="shared" si="0"/>
        <v>4</v>
      </c>
    </row>
    <row r="23" spans="2:13" s="21" customFormat="1" ht="20" customHeight="1" x14ac:dyDescent="0.35">
      <c r="B23" s="29" t="s">
        <v>66</v>
      </c>
      <c r="C23" s="29" t="s">
        <v>9</v>
      </c>
      <c r="D23" s="29" t="s">
        <v>10</v>
      </c>
      <c r="E23" s="29" t="s">
        <v>11</v>
      </c>
      <c r="F23" s="27"/>
      <c r="H23" s="21" t="s">
        <v>36</v>
      </c>
      <c r="I23" s="21" t="s">
        <v>37</v>
      </c>
      <c r="J23" s="21" t="s">
        <v>38</v>
      </c>
      <c r="K23" s="29" t="str">
        <f>_xlfn.CONCAT(Table_PKey_Good2[[#This Row],[Surname]], " ", Table_PKey_Good2[[#This Row],[Role]])</f>
        <v>Nguyen Software Engineer</v>
      </c>
      <c r="L23" s="101" t="s">
        <v>31</v>
      </c>
      <c r="M23" s="21">
        <f t="shared" si="0"/>
        <v>5</v>
      </c>
    </row>
    <row r="24" spans="2:13" s="17" customFormat="1" ht="20" customHeight="1" x14ac:dyDescent="0.35"/>
  </sheetData>
  <mergeCells count="10">
    <mergeCell ref="B3:Q3"/>
    <mergeCell ref="B2:Q2"/>
    <mergeCell ref="H16:M16"/>
    <mergeCell ref="B16:E16"/>
    <mergeCell ref="B5:E5"/>
    <mergeCell ref="H5:M5"/>
    <mergeCell ref="H6:M6"/>
    <mergeCell ref="B6:E6"/>
    <mergeCell ref="B15:E15"/>
    <mergeCell ref="H15:M15"/>
  </mergeCells>
  <phoneticPr fontId="1" type="noConversion"/>
  <pageMargins left="0.7" right="0.7" top="0.75" bottom="0.75" header="0.3" footer="0.3"/>
  <pageSetup paperSize="9" scale="36" orientation="portrait" r:id="rId1"/>
  <drawing r:id="rId2"/>
  <tableParts count="4">
    <tablePart r:id="rId3"/>
    <tablePart r:id="rId4"/>
    <tablePart r:id="rId5"/>
    <tablePart r:id="rId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01B-F4EE-4726-B3D0-5E71CA70934C}">
  <dimension ref="B1:Q38"/>
  <sheetViews>
    <sheetView workbookViewId="0">
      <selection activeCell="H22" sqref="H22"/>
    </sheetView>
  </sheetViews>
  <sheetFormatPr defaultRowHeight="20" customHeight="1" x14ac:dyDescent="0.3"/>
  <cols>
    <col min="1" max="1" width="2.6328125" style="4" customWidth="1"/>
    <col min="2" max="2" width="19.26953125" style="4" customWidth="1"/>
    <col min="3" max="3" width="11.1796875" style="4" bestFit="1" customWidth="1"/>
    <col min="4" max="4" width="9.54296875" style="4" bestFit="1" customWidth="1"/>
    <col min="5" max="5" width="15.54296875" style="4" bestFit="1" customWidth="1"/>
    <col min="6" max="6" width="27.453125" style="4" customWidth="1"/>
    <col min="7" max="7" width="18.90625" style="4" bestFit="1" customWidth="1"/>
    <col min="8" max="8" width="19.1796875" style="4" bestFit="1" customWidth="1"/>
    <col min="9" max="9" width="21.453125" style="4" customWidth="1"/>
    <col min="10" max="10" width="14.453125" style="4" customWidth="1"/>
    <col min="11" max="11" width="13.1796875" style="4" bestFit="1" customWidth="1"/>
    <col min="12" max="12" width="14" style="4" customWidth="1"/>
    <col min="13" max="13" width="24.453125" style="4" customWidth="1"/>
    <col min="14" max="16384" width="8.7265625" style="4"/>
  </cols>
  <sheetData>
    <row r="1" spans="2:17" ht="10" customHeight="1" x14ac:dyDescent="0.3"/>
    <row r="2" spans="2:17" ht="60" customHeight="1" thickBot="1" x14ac:dyDescent="0.35">
      <c r="B2" s="111" t="s">
        <v>93</v>
      </c>
      <c r="C2" s="112"/>
      <c r="D2" s="112"/>
      <c r="E2" s="112"/>
      <c r="F2" s="112"/>
      <c r="G2" s="112"/>
      <c r="H2" s="112"/>
      <c r="I2" s="112"/>
      <c r="J2" s="112"/>
      <c r="K2" s="112"/>
      <c r="L2" s="112"/>
      <c r="M2" s="112"/>
      <c r="N2" s="112"/>
      <c r="O2" s="112"/>
      <c r="P2" s="112"/>
      <c r="Q2" s="112"/>
    </row>
    <row r="3" spans="2:17" s="19" customFormat="1" ht="60" customHeight="1" thickTop="1" thickBot="1" x14ac:dyDescent="0.3">
      <c r="B3" s="122" t="s">
        <v>205</v>
      </c>
      <c r="C3" s="123"/>
      <c r="D3" s="123"/>
      <c r="E3" s="123"/>
      <c r="F3" s="123"/>
      <c r="G3" s="123"/>
      <c r="H3" s="123"/>
      <c r="I3" s="123"/>
      <c r="J3" s="123"/>
      <c r="K3" s="123"/>
      <c r="L3" s="123"/>
      <c r="M3" s="123"/>
      <c r="N3" s="123"/>
      <c r="O3" s="123"/>
      <c r="P3" s="123"/>
      <c r="Q3" s="124"/>
    </row>
    <row r="4" spans="2:17" s="19" customFormat="1" ht="17" customHeight="1" thickTop="1" x14ac:dyDescent="0.25">
      <c r="B4" s="44"/>
      <c r="C4" s="44"/>
      <c r="D4" s="44"/>
      <c r="E4" s="44"/>
      <c r="F4" s="44"/>
      <c r="G4" s="44"/>
      <c r="H4" s="44"/>
      <c r="I4" s="44"/>
      <c r="J4" s="44"/>
      <c r="K4" s="44"/>
      <c r="L4" s="44"/>
    </row>
    <row r="5" spans="2:17" s="19" customFormat="1" ht="76" customHeight="1" x14ac:dyDescent="0.25">
      <c r="B5" s="71" t="s">
        <v>109</v>
      </c>
      <c r="C5" s="41" t="s">
        <v>107</v>
      </c>
      <c r="D5" s="41" t="s">
        <v>107</v>
      </c>
      <c r="E5" s="41" t="s">
        <v>111</v>
      </c>
      <c r="F5" s="43" t="s">
        <v>206</v>
      </c>
      <c r="G5" s="41" t="s">
        <v>107</v>
      </c>
      <c r="H5" s="43" t="s">
        <v>108</v>
      </c>
      <c r="I5" s="43" t="s">
        <v>207</v>
      </c>
      <c r="J5" s="43" t="s">
        <v>209</v>
      </c>
      <c r="K5" s="43" t="s">
        <v>210</v>
      </c>
      <c r="L5" s="42" t="s">
        <v>110</v>
      </c>
      <c r="M5" s="43" t="s">
        <v>208</v>
      </c>
    </row>
    <row r="6" spans="2:17" s="19" customFormat="1" ht="20" customHeight="1" x14ac:dyDescent="0.25"/>
    <row r="7" spans="2:17" s="19" customFormat="1" ht="20" customHeight="1" x14ac:dyDescent="0.25">
      <c r="C7" s="24" t="s">
        <v>3</v>
      </c>
      <c r="D7" s="25" t="s">
        <v>4</v>
      </c>
      <c r="E7" s="25" t="s">
        <v>74</v>
      </c>
      <c r="F7" s="25" t="s">
        <v>106</v>
      </c>
      <c r="G7" s="26" t="s">
        <v>5</v>
      </c>
      <c r="H7" s="26" t="s">
        <v>16</v>
      </c>
      <c r="I7" s="23" t="s">
        <v>29</v>
      </c>
      <c r="J7" s="23" t="s">
        <v>95</v>
      </c>
      <c r="K7" s="23" t="s">
        <v>96</v>
      </c>
      <c r="L7" s="23" t="s">
        <v>75</v>
      </c>
      <c r="M7" s="23" t="s">
        <v>94</v>
      </c>
    </row>
    <row r="8" spans="2:17" s="19" customFormat="1" ht="20" customHeight="1" x14ac:dyDescent="0.25">
      <c r="C8" s="29" t="s">
        <v>6</v>
      </c>
      <c r="D8" s="29" t="s">
        <v>7</v>
      </c>
      <c r="E8" s="29" t="s">
        <v>101</v>
      </c>
      <c r="F8" s="29">
        <v>4514</v>
      </c>
      <c r="G8" s="29" t="s">
        <v>8</v>
      </c>
      <c r="H8" s="29" t="str">
        <f>_xlfn.CONCAT(Table_Data_Validation[[#This Row],[First Name]], " ", Table_Data_Validation[[#This Row],[Surname]])</f>
        <v>John Smith</v>
      </c>
      <c r="I8" s="21" t="s">
        <v>30</v>
      </c>
      <c r="J8" s="40">
        <v>36526</v>
      </c>
      <c r="K8" s="40"/>
      <c r="L8" s="39"/>
      <c r="M8" s="108" t="str" cm="1">
        <f t="array" ref="M8">"EMP" &amp; TEXT(ROW()-ROW(Table_Data_Validation[#Headers]), "0000")</f>
        <v>EMP0001</v>
      </c>
    </row>
    <row r="9" spans="2:17" s="19" customFormat="1" ht="20" customHeight="1" x14ac:dyDescent="0.25">
      <c r="C9" s="29" t="s">
        <v>9</v>
      </c>
      <c r="D9" s="29" t="s">
        <v>10</v>
      </c>
      <c r="E9" s="29" t="s">
        <v>100</v>
      </c>
      <c r="F9" s="29">
        <v>2141</v>
      </c>
      <c r="G9" s="29" t="s">
        <v>11</v>
      </c>
      <c r="H9" s="29" t="str">
        <f>_xlfn.CONCAT(Table_Data_Validation[[#This Row],[First Name]], " ", Table_Data_Validation[[#This Row],[Surname]])</f>
        <v>Carol Orangia</v>
      </c>
      <c r="I9" s="21" t="s">
        <v>31</v>
      </c>
      <c r="J9" s="40">
        <v>44245</v>
      </c>
      <c r="K9" s="40">
        <v>44639</v>
      </c>
      <c r="L9" s="39"/>
      <c r="M9" s="108" t="str" cm="1">
        <f t="array" ref="M9">"EMP" &amp; TEXT(ROW()-ROW(Table_Data_Validation[#Headers]), "0000")</f>
        <v>EMP0002</v>
      </c>
    </row>
    <row r="10" spans="2:17" s="19" customFormat="1" ht="20" customHeight="1" x14ac:dyDescent="0.25">
      <c r="C10" s="29" t="s">
        <v>12</v>
      </c>
      <c r="D10" s="29" t="s">
        <v>13</v>
      </c>
      <c r="E10" s="29" t="s">
        <v>98</v>
      </c>
      <c r="F10" s="29">
        <v>2314</v>
      </c>
      <c r="G10" s="29" t="s">
        <v>14</v>
      </c>
      <c r="H10" s="29" t="str">
        <f>_xlfn.CONCAT(Table_Data_Validation[[#This Row],[First Name]], " ", Table_Data_Validation[[#This Row],[Surname]])</f>
        <v>Amir Klober</v>
      </c>
      <c r="I10" s="21" t="s">
        <v>30</v>
      </c>
      <c r="J10" s="40">
        <v>43399</v>
      </c>
      <c r="K10" s="40"/>
      <c r="L10" s="39"/>
      <c r="M10" s="108" t="str" cm="1">
        <f t="array" ref="M10">"EMP" &amp; TEXT(ROW()-ROW(Table_Data_Validation[#Headers]), "0000")</f>
        <v>EMP0003</v>
      </c>
    </row>
    <row r="11" spans="2:17" s="19" customFormat="1" ht="20" customHeight="1" x14ac:dyDescent="0.25">
      <c r="C11" s="21" t="s">
        <v>32</v>
      </c>
      <c r="D11" s="21" t="s">
        <v>33</v>
      </c>
      <c r="E11" s="21" t="s">
        <v>104</v>
      </c>
      <c r="F11" s="21">
        <v>3254</v>
      </c>
      <c r="G11" s="21" t="s">
        <v>34</v>
      </c>
      <c r="H11" s="29" t="str">
        <f>_xlfn.CONCAT(Table_Data_Validation[[#This Row],[First Name]], " ", Table_Data_Validation[[#This Row],[Surname]])</f>
        <v>Lena Torres</v>
      </c>
      <c r="I11" s="21" t="s">
        <v>30</v>
      </c>
      <c r="J11" s="40">
        <v>45682</v>
      </c>
      <c r="K11" s="40"/>
      <c r="L11" s="39"/>
      <c r="M11" s="108" t="str" cm="1">
        <f t="array" ref="M11">"EMP" &amp; TEXT(ROW()-ROW(Table_Data_Validation[#Headers]), "0000")</f>
        <v>EMP0004</v>
      </c>
    </row>
    <row r="12" spans="2:17" s="19" customFormat="1" ht="20" customHeight="1" x14ac:dyDescent="0.25">
      <c r="C12" s="21" t="s">
        <v>36</v>
      </c>
      <c r="D12" s="21" t="s">
        <v>37</v>
      </c>
      <c r="E12" s="21" t="s">
        <v>105</v>
      </c>
      <c r="F12" s="21">
        <v>1235</v>
      </c>
      <c r="G12" s="21" t="s">
        <v>38</v>
      </c>
      <c r="H12" s="29" t="str">
        <f>_xlfn.CONCAT(Table_Data_Validation[[#This Row],[First Name]], " ", Table_Data_Validation[[#This Row],[Surname]])</f>
        <v>Victor Nguyen</v>
      </c>
      <c r="I12" s="21" t="s">
        <v>31</v>
      </c>
      <c r="J12" s="40">
        <v>45845</v>
      </c>
      <c r="K12" s="40">
        <v>45886</v>
      </c>
      <c r="L12" s="39"/>
      <c r="M12" s="108" t="str" cm="1">
        <f t="array" ref="M12">"EMP" &amp; TEXT(ROW()-ROW(Table_Data_Validation[#Headers]), "0000")</f>
        <v>EMP0005</v>
      </c>
    </row>
    <row r="13" spans="2:17" s="19" customFormat="1" ht="20" customHeight="1" x14ac:dyDescent="0.25"/>
    <row r="14" spans="2:17" s="19" customFormat="1" ht="20" customHeight="1" x14ac:dyDescent="0.25"/>
    <row r="15" spans="2:17" s="19" customFormat="1" ht="20" customHeight="1" x14ac:dyDescent="0.25"/>
    <row r="16" spans="2:17" s="19" customFormat="1" ht="20" customHeight="1" x14ac:dyDescent="0.25"/>
    <row r="17" spans="2:10" s="19" customFormat="1" ht="20" customHeight="1" x14ac:dyDescent="0.25"/>
    <row r="18" spans="2:10" s="19" customFormat="1" ht="20" customHeight="1" x14ac:dyDescent="0.25"/>
    <row r="19" spans="2:10" s="19" customFormat="1" ht="20" customHeight="1" x14ac:dyDescent="0.25"/>
    <row r="20" spans="2:10" s="19" customFormat="1" ht="20" customHeight="1" x14ac:dyDescent="0.25"/>
    <row r="21" spans="2:10" s="19" customFormat="1" ht="20" customHeight="1" x14ac:dyDescent="0.25"/>
    <row r="22" spans="2:10" s="19" customFormat="1" ht="20" customHeight="1" x14ac:dyDescent="0.25"/>
    <row r="23" spans="2:10" s="19" customFormat="1" ht="20" customHeight="1" x14ac:dyDescent="0.25"/>
    <row r="24" spans="2:10" s="19" customFormat="1" ht="20" customHeight="1" x14ac:dyDescent="0.25"/>
    <row r="25" spans="2:10" s="19" customFormat="1" ht="20" customHeight="1" x14ac:dyDescent="0.25"/>
    <row r="26" spans="2:10" s="19" customFormat="1" ht="20" customHeight="1" x14ac:dyDescent="0.25"/>
    <row r="27" spans="2:10" s="19" customFormat="1" ht="20" customHeight="1" x14ac:dyDescent="0.25"/>
    <row r="28" spans="2:10" s="19" customFormat="1" ht="20" customHeight="1" x14ac:dyDescent="0.25"/>
    <row r="29" spans="2:10" s="19" customFormat="1" ht="20" customHeight="1" x14ac:dyDescent="0.25"/>
    <row r="30" spans="2:10" s="19" customFormat="1" ht="20" customHeight="1" x14ac:dyDescent="0.3">
      <c r="B30" s="4"/>
      <c r="C30" s="4"/>
      <c r="D30" s="4"/>
      <c r="H30" s="4"/>
      <c r="I30" s="4"/>
      <c r="J30" s="4"/>
    </row>
    <row r="38" spans="5:7" ht="20" customHeight="1" x14ac:dyDescent="0.3">
      <c r="E38" s="19"/>
      <c r="F38" s="19"/>
      <c r="G38" s="19"/>
    </row>
  </sheetData>
  <mergeCells count="2">
    <mergeCell ref="B2:Q2"/>
    <mergeCell ref="B3:Q3"/>
  </mergeCells>
  <dataValidations count="7">
    <dataValidation type="date" allowBlank="1" showInputMessage="1" showErrorMessage="1" errorTitle="Error" error="The value must be a date (DD/MM/YYY)" sqref="J8:J12" xr:uid="{FB6F0D68-7A01-4227-9ED1-82C4C777197A}">
      <formula1>36526</formula1>
      <formula2>401768</formula2>
    </dataValidation>
    <dataValidation type="list" showInputMessage="1" showErrorMessage="1" sqref="E8:E12" xr:uid="{DBDD9C90-AF9B-4506-908D-34F8534B9D3F}">
      <formula1>List_Departments</formula1>
    </dataValidation>
    <dataValidation type="list" showInputMessage="1" showErrorMessage="1" errorTitle="Error" error="Must match one of the options. Cannot be empty." sqref="I8:I12" xr:uid="{984F61EE-F09C-4822-98C9-3C41BF97B3BA}">
      <formula1>List_Status</formula1>
    </dataValidation>
    <dataValidation type="whole" showInputMessage="1" showErrorMessage="1" errorTitle="Error" error="Must be a number between 1 and 9999." promptTitle="Guidance" prompt="The cost code is a number between 1 and 9999." sqref="F8:F12" xr:uid="{8C5B90B4-D678-49F5-A21C-3854FD8B5BA9}">
      <formula1>1</formula1>
      <formula2>9999</formula2>
    </dataValidation>
    <dataValidation allowBlank="1" showInputMessage="1" showErrorMessage="1" promptTitle="Guidance" prompt="Do not modify the value: the ID is calculated automatically." sqref="M8:M12" xr:uid="{0656C1FF-D9D8-4BE3-BB7F-0621FD82CC9B}"/>
    <dataValidation allowBlank="1" showInputMessage="1" showErrorMessage="1" promptTitle="Guidance" prompt="Do not modify the value: the Full name is calculated automatically." sqref="H8:H12" xr:uid="{00DF4ABF-E8E6-4AD1-B90D-88C2EA20E1B6}"/>
    <dataValidation type="custom" allowBlank="1" showInputMessage="1" showErrorMessage="1" errorTitle="Error" error="The value must be a date (DD/MM/YYY) after Hire Date." sqref="K8:K12" xr:uid="{B09A1FB8-0ADF-4790-8676-E4C11905E331}">
      <formula1>IF(ISNUMBER(K8), K8 &gt; J8, FALSE)</formula1>
    </dataValidation>
  </dataValidations>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B1:AE13"/>
  <sheetViews>
    <sheetView workbookViewId="0">
      <selection activeCell="B3" sqref="B3:Y3"/>
    </sheetView>
  </sheetViews>
  <sheetFormatPr defaultRowHeight="14.5" x14ac:dyDescent="0.35"/>
  <cols>
    <col min="1" max="1" width="2.6328125" customWidth="1"/>
    <col min="2" max="2" width="21.1796875" customWidth="1"/>
    <col min="4" max="4" width="14.36328125" customWidth="1"/>
  </cols>
  <sheetData>
    <row r="1" spans="2:31" ht="10" customHeight="1" x14ac:dyDescent="0.35"/>
    <row r="2" spans="2:31" ht="60" customHeight="1" thickBot="1" x14ac:dyDescent="0.4">
      <c r="B2" s="112" t="s">
        <v>112</v>
      </c>
      <c r="C2" s="112"/>
      <c r="D2" s="112"/>
      <c r="E2" s="112"/>
      <c r="F2" s="112"/>
      <c r="G2" s="112"/>
      <c r="H2" s="112"/>
      <c r="I2" s="112"/>
      <c r="J2" s="112"/>
      <c r="K2" s="112"/>
      <c r="L2" s="112"/>
      <c r="M2" s="112"/>
      <c r="N2" s="112"/>
      <c r="O2" s="112"/>
      <c r="P2" s="112"/>
      <c r="Q2" s="112"/>
      <c r="R2" s="112"/>
      <c r="S2" s="112"/>
      <c r="T2" s="112"/>
      <c r="U2" s="112"/>
      <c r="V2" s="112"/>
      <c r="W2" s="112"/>
      <c r="X2" s="112"/>
      <c r="Y2" s="112"/>
      <c r="Z2" s="106"/>
      <c r="AA2" s="106"/>
      <c r="AB2" s="106"/>
      <c r="AC2" s="106"/>
      <c r="AD2" s="106"/>
      <c r="AE2" s="106"/>
    </row>
    <row r="3" spans="2:31" ht="60" customHeight="1" thickTop="1" thickBot="1" x14ac:dyDescent="0.4">
      <c r="B3" s="122" t="s">
        <v>211</v>
      </c>
      <c r="C3" s="123"/>
      <c r="D3" s="123"/>
      <c r="E3" s="123"/>
      <c r="F3" s="123"/>
      <c r="G3" s="123"/>
      <c r="H3" s="123"/>
      <c r="I3" s="123"/>
      <c r="J3" s="123"/>
      <c r="K3" s="123"/>
      <c r="L3" s="123"/>
      <c r="M3" s="123"/>
      <c r="N3" s="123"/>
      <c r="O3" s="123"/>
      <c r="P3" s="123"/>
      <c r="Q3" s="123"/>
      <c r="R3" s="123"/>
      <c r="S3" s="123"/>
      <c r="T3" s="123"/>
      <c r="U3" s="123"/>
      <c r="V3" s="123"/>
      <c r="W3" s="123"/>
      <c r="X3" s="123"/>
      <c r="Y3" s="124"/>
      <c r="Z3" s="107"/>
      <c r="AA3" s="107"/>
      <c r="AB3" s="107"/>
      <c r="AC3" s="107"/>
      <c r="AD3" s="107"/>
      <c r="AE3" s="107"/>
    </row>
    <row r="4" spans="2:31" ht="15" thickTop="1" x14ac:dyDescent="0.35"/>
    <row r="5" spans="2:31" x14ac:dyDescent="0.35">
      <c r="B5" s="72" t="s">
        <v>97</v>
      </c>
      <c r="C5" s="19"/>
      <c r="D5" s="72" t="s">
        <v>29</v>
      </c>
    </row>
    <row r="6" spans="2:31" x14ac:dyDescent="0.35">
      <c r="B6" s="73" t="s">
        <v>98</v>
      </c>
      <c r="C6" s="19"/>
      <c r="D6" s="73" t="s">
        <v>30</v>
      </c>
    </row>
    <row r="7" spans="2:31" x14ac:dyDescent="0.35">
      <c r="B7" s="73" t="s">
        <v>99</v>
      </c>
      <c r="C7" s="19"/>
      <c r="D7" s="28" t="s">
        <v>31</v>
      </c>
    </row>
    <row r="8" spans="2:31" x14ac:dyDescent="0.35">
      <c r="B8" s="73" t="s">
        <v>100</v>
      </c>
      <c r="C8" s="19"/>
      <c r="D8" s="19"/>
    </row>
    <row r="9" spans="2:31" x14ac:dyDescent="0.35">
      <c r="B9" s="73" t="s">
        <v>101</v>
      </c>
      <c r="C9" s="19"/>
      <c r="D9" s="19"/>
    </row>
    <row r="10" spans="2:31" x14ac:dyDescent="0.35">
      <c r="B10" s="73" t="s">
        <v>102</v>
      </c>
      <c r="C10" s="19"/>
      <c r="D10" s="19"/>
    </row>
    <row r="11" spans="2:31" x14ac:dyDescent="0.35">
      <c r="B11" s="73" t="s">
        <v>103</v>
      </c>
      <c r="C11" s="19"/>
      <c r="D11" s="19"/>
    </row>
    <row r="12" spans="2:31" x14ac:dyDescent="0.35">
      <c r="B12" s="73" t="s">
        <v>104</v>
      </c>
      <c r="C12" s="19"/>
      <c r="D12" s="19"/>
    </row>
    <row r="13" spans="2:31" x14ac:dyDescent="0.35">
      <c r="B13" s="28" t="s">
        <v>105</v>
      </c>
      <c r="C13" s="19"/>
      <c r="D13" s="19"/>
    </row>
  </sheetData>
  <mergeCells count="2">
    <mergeCell ref="B2:Y2"/>
    <mergeCell ref="B3:Y3"/>
  </mergeCells>
  <pageMargins left="0.7" right="0.7" top="0.75" bottom="0.75" header="0.3" footer="0.3"/>
  <drawing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0041-B88B-40CD-8C1A-81F9DD62E57D}">
  <dimension ref="B1:S46"/>
  <sheetViews>
    <sheetView workbookViewId="0">
      <selection activeCell="N16" sqref="N16"/>
    </sheetView>
  </sheetViews>
  <sheetFormatPr defaultRowHeight="20" customHeight="1" x14ac:dyDescent="0.3"/>
  <cols>
    <col min="1" max="1" width="2.6328125" style="4" customWidth="1"/>
    <col min="2" max="3" width="13.1796875" style="4" bestFit="1" customWidth="1"/>
    <col min="4" max="4" width="18.36328125" style="4" bestFit="1" customWidth="1"/>
    <col min="5" max="5" width="9.54296875" style="4" bestFit="1" customWidth="1"/>
    <col min="6" max="6" width="14.1796875" style="4" bestFit="1" customWidth="1"/>
    <col min="7" max="7" width="24.08984375" style="4" customWidth="1"/>
    <col min="8" max="8" width="4.08984375" style="4" customWidth="1"/>
    <col min="9" max="9" width="3.453125" style="4" customWidth="1"/>
    <col min="10" max="10" width="11.81640625" style="4" bestFit="1" customWidth="1"/>
    <col min="11" max="11" width="10.1796875" style="4" bestFit="1" customWidth="1"/>
    <col min="12" max="12" width="12" style="4" bestFit="1" customWidth="1"/>
    <col min="13" max="13" width="8" style="4" bestFit="1" customWidth="1"/>
    <col min="14" max="14" width="13.08984375" style="4" bestFit="1" customWidth="1"/>
    <col min="15" max="15" width="19.6328125" style="4" bestFit="1" customWidth="1"/>
    <col min="16" max="17" width="15.81640625" style="4" bestFit="1" customWidth="1"/>
    <col min="18" max="18" width="17.81640625" style="4" customWidth="1"/>
    <col min="19" max="16384" width="8.7265625" style="4"/>
  </cols>
  <sheetData>
    <row r="1" spans="2:19" ht="10" customHeight="1" x14ac:dyDescent="0.3"/>
    <row r="2" spans="2:19" ht="60" customHeight="1" thickBot="1" x14ac:dyDescent="0.35">
      <c r="B2" s="111" t="s">
        <v>113</v>
      </c>
      <c r="C2" s="112"/>
      <c r="D2" s="112"/>
      <c r="E2" s="112"/>
      <c r="F2" s="112"/>
      <c r="G2" s="112"/>
      <c r="H2" s="112"/>
      <c r="I2" s="112"/>
      <c r="J2" s="112"/>
      <c r="K2" s="112"/>
      <c r="L2" s="112"/>
      <c r="M2" s="112"/>
      <c r="N2" s="112"/>
      <c r="O2" s="112"/>
      <c r="P2" s="112"/>
      <c r="Q2" s="112"/>
      <c r="R2" s="112"/>
      <c r="S2" s="112"/>
    </row>
    <row r="3" spans="2:19" s="19" customFormat="1" ht="60" customHeight="1" thickTop="1" thickBot="1" x14ac:dyDescent="0.3">
      <c r="B3" s="122" t="s">
        <v>125</v>
      </c>
      <c r="C3" s="123"/>
      <c r="D3" s="123"/>
      <c r="E3" s="123"/>
      <c r="F3" s="123"/>
      <c r="G3" s="123"/>
      <c r="H3" s="123"/>
      <c r="I3" s="123"/>
      <c r="J3" s="123"/>
      <c r="K3" s="123"/>
      <c r="L3" s="123"/>
      <c r="M3" s="123"/>
      <c r="N3" s="123"/>
      <c r="O3" s="123"/>
      <c r="P3" s="123"/>
      <c r="Q3" s="123"/>
      <c r="R3" s="123"/>
      <c r="S3" s="124"/>
    </row>
    <row r="4" spans="2:19" s="19" customFormat="1" ht="10" customHeight="1" thickTop="1" x14ac:dyDescent="0.25"/>
    <row r="5" spans="2:19" s="21" customFormat="1" ht="20" customHeight="1" x14ac:dyDescent="0.35">
      <c r="B5" s="143" t="s">
        <v>193</v>
      </c>
      <c r="C5" s="143"/>
      <c r="D5" s="143"/>
      <c r="E5" s="143"/>
      <c r="F5" s="34"/>
      <c r="G5" s="34"/>
      <c r="H5" s="20"/>
      <c r="J5" s="144" t="s">
        <v>194</v>
      </c>
      <c r="K5" s="144"/>
      <c r="L5" s="144"/>
      <c r="M5" s="144"/>
      <c r="N5" s="144"/>
      <c r="O5" s="144"/>
      <c r="P5" s="144"/>
      <c r="Q5" s="144"/>
      <c r="R5" s="144"/>
    </row>
    <row r="6" spans="2:19" s="19" customFormat="1" ht="42.5" customHeight="1" x14ac:dyDescent="0.25">
      <c r="B6" s="142" t="s">
        <v>123</v>
      </c>
      <c r="C6" s="142"/>
      <c r="D6" s="142"/>
      <c r="E6" s="142"/>
      <c r="F6" s="142"/>
      <c r="G6" s="142"/>
      <c r="H6" s="22"/>
      <c r="J6" s="141" t="s">
        <v>124</v>
      </c>
      <c r="K6" s="141"/>
      <c r="L6" s="141"/>
      <c r="M6" s="141"/>
      <c r="N6" s="141"/>
      <c r="O6" s="141"/>
      <c r="P6" s="141"/>
      <c r="Q6" s="141"/>
      <c r="R6" s="141"/>
    </row>
    <row r="7" spans="2:19" s="33" customFormat="1" ht="10" customHeight="1" x14ac:dyDescent="0.25">
      <c r="B7" s="31"/>
      <c r="C7" s="31"/>
      <c r="D7" s="31"/>
      <c r="E7" s="31"/>
      <c r="F7" s="31"/>
      <c r="G7" s="31"/>
      <c r="H7" s="32"/>
      <c r="J7" s="31"/>
      <c r="K7" s="31"/>
      <c r="L7" s="31"/>
      <c r="M7" s="31"/>
      <c r="N7" s="31"/>
      <c r="O7" s="31"/>
    </row>
    <row r="8" spans="2:19" s="21" customFormat="1" ht="20" customHeight="1" x14ac:dyDescent="0.35">
      <c r="B8" s="45" t="s">
        <v>3</v>
      </c>
      <c r="C8" s="46" t="s">
        <v>4</v>
      </c>
      <c r="D8" s="47" t="s">
        <v>5</v>
      </c>
      <c r="E8" s="48" t="s">
        <v>29</v>
      </c>
      <c r="F8" s="48" t="s">
        <v>74</v>
      </c>
      <c r="G8" s="48" t="s">
        <v>75</v>
      </c>
      <c r="H8" s="27"/>
      <c r="J8" s="48" t="s">
        <v>3</v>
      </c>
      <c r="K8" s="48" t="s">
        <v>4</v>
      </c>
      <c r="L8" s="48" t="s">
        <v>5</v>
      </c>
      <c r="M8" s="48" t="s">
        <v>29</v>
      </c>
      <c r="N8" s="48" t="s">
        <v>74</v>
      </c>
      <c r="O8" s="48" t="s">
        <v>81</v>
      </c>
      <c r="P8" s="48" t="s">
        <v>118</v>
      </c>
      <c r="Q8" s="48" t="s">
        <v>119</v>
      </c>
      <c r="R8" s="48" t="s">
        <v>75</v>
      </c>
    </row>
    <row r="9" spans="2:19" s="21" customFormat="1" ht="30" customHeight="1" x14ac:dyDescent="0.35">
      <c r="B9" s="49" t="s">
        <v>6</v>
      </c>
      <c r="C9" s="49" t="s">
        <v>7</v>
      </c>
      <c r="D9" s="49" t="s">
        <v>8</v>
      </c>
      <c r="E9" s="50" t="s">
        <v>30</v>
      </c>
      <c r="F9" s="29" t="s">
        <v>101</v>
      </c>
      <c r="G9" s="50" t="s">
        <v>77</v>
      </c>
      <c r="H9" s="27"/>
      <c r="J9" s="49" t="s">
        <v>6</v>
      </c>
      <c r="K9" s="49" t="s">
        <v>7</v>
      </c>
      <c r="L9" s="49" t="s">
        <v>8</v>
      </c>
      <c r="M9" s="50" t="s">
        <v>30</v>
      </c>
      <c r="N9" s="29" t="s">
        <v>101</v>
      </c>
      <c r="O9" s="29" t="s">
        <v>116</v>
      </c>
      <c r="P9" s="29" t="s">
        <v>116</v>
      </c>
      <c r="Q9" s="29" t="s">
        <v>120</v>
      </c>
      <c r="R9" s="50"/>
    </row>
    <row r="10" spans="2:19" s="21" customFormat="1" ht="30" customHeight="1" x14ac:dyDescent="0.35">
      <c r="B10" s="49" t="s">
        <v>9</v>
      </c>
      <c r="C10" s="49" t="s">
        <v>10</v>
      </c>
      <c r="D10" s="49" t="s">
        <v>11</v>
      </c>
      <c r="E10" s="50" t="s">
        <v>31</v>
      </c>
      <c r="F10" s="29" t="s">
        <v>100</v>
      </c>
      <c r="G10" s="50"/>
      <c r="H10" s="27"/>
      <c r="J10" s="49" t="s">
        <v>9</v>
      </c>
      <c r="K10" s="49" t="s">
        <v>10</v>
      </c>
      <c r="L10" s="49" t="s">
        <v>11</v>
      </c>
      <c r="M10" s="50" t="s">
        <v>31</v>
      </c>
      <c r="N10" s="29" t="s">
        <v>100</v>
      </c>
      <c r="O10" s="29" t="s">
        <v>117</v>
      </c>
      <c r="P10" s="29" t="s">
        <v>117</v>
      </c>
      <c r="Q10" s="29" t="s">
        <v>122</v>
      </c>
      <c r="R10" s="50"/>
    </row>
    <row r="11" spans="2:19" s="21" customFormat="1" ht="30" customHeight="1" x14ac:dyDescent="0.35">
      <c r="B11" s="49" t="s">
        <v>12</v>
      </c>
      <c r="C11" s="49" t="s">
        <v>13</v>
      </c>
      <c r="D11" s="49" t="s">
        <v>14</v>
      </c>
      <c r="E11" s="50" t="s">
        <v>30</v>
      </c>
      <c r="F11" s="29" t="s">
        <v>98</v>
      </c>
      <c r="G11" s="50" t="s">
        <v>76</v>
      </c>
      <c r="H11" s="27"/>
      <c r="J11" s="49" t="s">
        <v>12</v>
      </c>
      <c r="K11" s="49" t="s">
        <v>13</v>
      </c>
      <c r="L11" s="49" t="s">
        <v>14</v>
      </c>
      <c r="M11" s="50" t="s">
        <v>30</v>
      </c>
      <c r="N11" s="29" t="s">
        <v>98</v>
      </c>
      <c r="O11" s="29" t="s">
        <v>117</v>
      </c>
      <c r="P11" s="29" t="s">
        <v>116</v>
      </c>
      <c r="Q11" s="29" t="s">
        <v>121</v>
      </c>
      <c r="R11" s="50"/>
    </row>
    <row r="12" spans="2:19" s="21" customFormat="1" ht="30" customHeight="1" x14ac:dyDescent="0.35">
      <c r="B12" s="50" t="s">
        <v>32</v>
      </c>
      <c r="C12" s="50" t="s">
        <v>33</v>
      </c>
      <c r="D12" s="50" t="s">
        <v>34</v>
      </c>
      <c r="E12" s="50" t="s">
        <v>30</v>
      </c>
      <c r="F12" s="21" t="s">
        <v>104</v>
      </c>
      <c r="G12" s="50"/>
      <c r="H12" s="27"/>
      <c r="J12" s="50" t="s">
        <v>32</v>
      </c>
      <c r="K12" s="50" t="s">
        <v>33</v>
      </c>
      <c r="L12" s="50" t="s">
        <v>34</v>
      </c>
      <c r="M12" s="50" t="s">
        <v>30</v>
      </c>
      <c r="N12" s="21" t="s">
        <v>104</v>
      </c>
      <c r="O12" s="21" t="s">
        <v>117</v>
      </c>
      <c r="P12" s="21" t="s">
        <v>117</v>
      </c>
      <c r="Q12" s="29" t="s">
        <v>122</v>
      </c>
      <c r="R12" s="50"/>
    </row>
    <row r="13" spans="2:19" s="21" customFormat="1" ht="30" customHeight="1" x14ac:dyDescent="0.35">
      <c r="B13" s="50" t="s">
        <v>114</v>
      </c>
      <c r="C13" s="50" t="s">
        <v>37</v>
      </c>
      <c r="D13" s="50" t="s">
        <v>38</v>
      </c>
      <c r="E13" s="50" t="s">
        <v>31</v>
      </c>
      <c r="F13" s="21" t="s">
        <v>105</v>
      </c>
      <c r="G13" s="50" t="s">
        <v>115</v>
      </c>
      <c r="H13" s="27"/>
      <c r="J13" s="50" t="s">
        <v>114</v>
      </c>
      <c r="K13" s="50" t="s">
        <v>37</v>
      </c>
      <c r="L13" s="50" t="s">
        <v>38</v>
      </c>
      <c r="M13" s="50" t="s">
        <v>31</v>
      </c>
      <c r="N13" s="21" t="s">
        <v>105</v>
      </c>
      <c r="O13" s="21" t="s">
        <v>117</v>
      </c>
      <c r="P13" s="21" t="s">
        <v>117</v>
      </c>
      <c r="Q13" s="29" t="s">
        <v>122</v>
      </c>
      <c r="R13" s="50" t="s">
        <v>115</v>
      </c>
    </row>
    <row r="14" spans="2:19" ht="20" customHeight="1" x14ac:dyDescent="0.35">
      <c r="B14" s="3"/>
      <c r="C14" s="3"/>
      <c r="D14" s="3"/>
      <c r="E14" s="3"/>
      <c r="F14" s="3"/>
      <c r="G14" s="3"/>
      <c r="H14" s="3"/>
      <c r="I14" s="2"/>
      <c r="J14" s="2"/>
      <c r="K14" s="1"/>
      <c r="L14"/>
      <c r="M14" s="3"/>
      <c r="N14" s="3"/>
      <c r="O14" s="3"/>
      <c r="P14" s="3"/>
      <c r="Q14" s="3"/>
    </row>
    <row r="15" spans="2:19" ht="20" customHeight="1" x14ac:dyDescent="0.35">
      <c r="K15" s="1"/>
      <c r="L15"/>
      <c r="M15"/>
    </row>
    <row r="16" spans="2:19" ht="20" customHeight="1" x14ac:dyDescent="0.35">
      <c r="K16" s="1"/>
      <c r="L16"/>
      <c r="M16"/>
    </row>
    <row r="17" spans="11:13" ht="20" customHeight="1" x14ac:dyDescent="0.35">
      <c r="K17" s="1"/>
      <c r="L17"/>
      <c r="M17"/>
    </row>
    <row r="18" spans="11:13" ht="20" customHeight="1" x14ac:dyDescent="0.35">
      <c r="K18" s="1"/>
      <c r="L18"/>
      <c r="M18"/>
    </row>
    <row r="19" spans="11:13" ht="20" customHeight="1" x14ac:dyDescent="0.35">
      <c r="K19" s="1"/>
      <c r="L19"/>
      <c r="M19"/>
    </row>
    <row r="20" spans="11:13" ht="20" customHeight="1" x14ac:dyDescent="0.35">
      <c r="K20" s="1"/>
      <c r="L20"/>
      <c r="M20"/>
    </row>
    <row r="21" spans="11:13" ht="20" customHeight="1" x14ac:dyDescent="0.35">
      <c r="K21" s="1"/>
      <c r="L21"/>
      <c r="M21"/>
    </row>
    <row r="22" spans="11:13" ht="20" customHeight="1" x14ac:dyDescent="0.35">
      <c r="K22" s="1"/>
      <c r="L22"/>
      <c r="M22"/>
    </row>
    <row r="23" spans="11:13" ht="20" customHeight="1" x14ac:dyDescent="0.35">
      <c r="K23" s="1"/>
      <c r="L23"/>
      <c r="M23"/>
    </row>
    <row r="24" spans="11:13" ht="20" customHeight="1" x14ac:dyDescent="0.35">
      <c r="K24" s="1"/>
      <c r="L24"/>
      <c r="M24"/>
    </row>
    <row r="25" spans="11:13" ht="20" customHeight="1" x14ac:dyDescent="0.35">
      <c r="K25" s="1"/>
      <c r="L25"/>
      <c r="M25"/>
    </row>
    <row r="26" spans="11:13" ht="20" customHeight="1" x14ac:dyDescent="0.35">
      <c r="K26" s="1"/>
      <c r="L26"/>
      <c r="M26"/>
    </row>
    <row r="27" spans="11:13" ht="20" customHeight="1" x14ac:dyDescent="0.3">
      <c r="K27" s="5"/>
    </row>
    <row r="46" spans="2:2" ht="20" customHeight="1" x14ac:dyDescent="0.3">
      <c r="B46" s="3"/>
    </row>
  </sheetData>
  <mergeCells count="6">
    <mergeCell ref="J6:R6"/>
    <mergeCell ref="J5:R5"/>
    <mergeCell ref="B6:G6"/>
    <mergeCell ref="B5:E5"/>
    <mergeCell ref="B2:S2"/>
    <mergeCell ref="B3:S3"/>
  </mergeCells>
  <phoneticPr fontId="1" type="noConversion"/>
  <dataValidations count="2">
    <dataValidation type="list" showInputMessage="1" showErrorMessage="1" sqref="F9:F13 N9:N13" xr:uid="{D0816EE7-BFE9-4B0D-8726-A51AEA0BDBE2}">
      <formula1>List_Departments</formula1>
    </dataValidation>
    <dataValidation showInputMessage="1" showErrorMessage="1" sqref="O9:Q13" xr:uid="{940032BC-7B59-4762-93FC-9A6B66B1184C}"/>
  </dataValidations>
  <pageMargins left="0.7" right="0.7" top="0.75" bottom="0.75" header="0.3" footer="0.3"/>
  <tableParts count="2">
    <tablePart r:id="rId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Q20"/>
  <sheetViews>
    <sheetView workbookViewId="0">
      <selection activeCell="E14" sqref="E14"/>
    </sheetView>
  </sheetViews>
  <sheetFormatPr defaultRowHeight="20" customHeight="1" x14ac:dyDescent="0.3"/>
  <cols>
    <col min="1" max="1" width="2.6328125" style="52" customWidth="1"/>
    <col min="2" max="2" width="14.1796875" style="52" bestFit="1" customWidth="1"/>
    <col min="3" max="3" width="15.26953125" style="52" customWidth="1"/>
    <col min="4" max="4" width="15.81640625" style="52" customWidth="1"/>
    <col min="5" max="5" width="22.6328125" style="52" bestFit="1" customWidth="1"/>
    <col min="6" max="6" width="23.36328125" style="52" customWidth="1"/>
    <col min="7" max="7" width="22.1796875" style="52" customWidth="1"/>
    <col min="8" max="8" width="17.7265625" style="52" bestFit="1" customWidth="1"/>
    <col min="9" max="9" width="24.6328125" style="52" customWidth="1"/>
    <col min="10" max="10" width="15.90625" style="52" customWidth="1"/>
    <col min="11" max="16384" width="8.7265625" style="52"/>
  </cols>
  <sheetData>
    <row r="1" spans="2:17" ht="10" customHeight="1" x14ac:dyDescent="0.3"/>
    <row r="2" spans="2:17" ht="60" customHeight="1" thickBot="1" x14ac:dyDescent="0.35">
      <c r="B2" s="150" t="s">
        <v>126</v>
      </c>
      <c r="C2" s="151"/>
      <c r="D2" s="151"/>
      <c r="E2" s="151"/>
      <c r="F2" s="151"/>
      <c r="G2" s="151"/>
      <c r="H2" s="151"/>
      <c r="I2" s="151"/>
      <c r="J2" s="151"/>
      <c r="K2" s="151"/>
      <c r="L2" s="151"/>
      <c r="M2" s="151"/>
      <c r="N2" s="151"/>
      <c r="O2" s="151"/>
      <c r="P2" s="151"/>
      <c r="Q2" s="151"/>
    </row>
    <row r="3" spans="2:17" s="51" customFormat="1" ht="60" customHeight="1" thickTop="1" thickBot="1" x14ac:dyDescent="0.3">
      <c r="B3" s="152" t="s">
        <v>212</v>
      </c>
      <c r="C3" s="153"/>
      <c r="D3" s="153"/>
      <c r="E3" s="153"/>
      <c r="F3" s="153"/>
      <c r="G3" s="153"/>
      <c r="H3" s="153"/>
      <c r="I3" s="153"/>
      <c r="J3" s="153"/>
      <c r="K3" s="153"/>
      <c r="L3" s="153"/>
      <c r="M3" s="153"/>
      <c r="N3" s="153"/>
      <c r="O3" s="153"/>
      <c r="P3" s="153"/>
      <c r="Q3" s="154"/>
    </row>
    <row r="4" spans="2:17" s="51" customFormat="1" ht="10" customHeight="1" thickTop="1" x14ac:dyDescent="0.25"/>
    <row r="5" spans="2:17" ht="20" customHeight="1" x14ac:dyDescent="0.3">
      <c r="B5" s="148" t="s">
        <v>127</v>
      </c>
      <c r="C5" s="148"/>
      <c r="D5" s="148"/>
      <c r="E5" s="148"/>
      <c r="F5" s="148"/>
      <c r="G5" s="148"/>
      <c r="H5" s="148"/>
      <c r="I5" s="148"/>
      <c r="J5" s="148"/>
    </row>
    <row r="6" spans="2:17" ht="20" customHeight="1" x14ac:dyDescent="0.3">
      <c r="B6" s="148"/>
      <c r="C6" s="148"/>
      <c r="D6" s="148"/>
      <c r="E6" s="148"/>
      <c r="F6" s="148"/>
      <c r="G6" s="148"/>
      <c r="H6" s="148"/>
      <c r="I6" s="148"/>
      <c r="J6" s="148"/>
    </row>
    <row r="7" spans="2:17" ht="30" customHeight="1" x14ac:dyDescent="0.3">
      <c r="B7" s="146" t="s">
        <v>128</v>
      </c>
      <c r="C7" s="146"/>
      <c r="D7" s="145" t="s">
        <v>132</v>
      </c>
      <c r="E7" s="145"/>
      <c r="F7" s="145"/>
      <c r="G7" s="145"/>
      <c r="H7" s="78" t="s">
        <v>136</v>
      </c>
      <c r="I7" s="149" t="s">
        <v>137</v>
      </c>
      <c r="J7" s="149"/>
    </row>
    <row r="8" spans="2:17" ht="30" customHeight="1" x14ac:dyDescent="0.3">
      <c r="B8" s="146" t="s">
        <v>129</v>
      </c>
      <c r="C8" s="146"/>
      <c r="D8" s="145" t="s">
        <v>138</v>
      </c>
      <c r="E8" s="145"/>
      <c r="F8" s="145"/>
      <c r="G8" s="145"/>
      <c r="H8" s="146" t="s">
        <v>131</v>
      </c>
      <c r="I8" s="146"/>
      <c r="J8" s="146"/>
    </row>
    <row r="9" spans="2:17" ht="30" customHeight="1" x14ac:dyDescent="0.3">
      <c r="B9" s="146" t="s">
        <v>134</v>
      </c>
      <c r="C9" s="146"/>
      <c r="D9" s="145" t="s">
        <v>139</v>
      </c>
      <c r="E9" s="145"/>
      <c r="F9" s="145"/>
      <c r="G9" s="145"/>
      <c r="H9" s="147" t="s">
        <v>135</v>
      </c>
      <c r="I9" s="147"/>
      <c r="J9" s="147"/>
    </row>
    <row r="10" spans="2:17" ht="30" customHeight="1" x14ac:dyDescent="0.3">
      <c r="B10" s="146" t="s">
        <v>130</v>
      </c>
      <c r="C10" s="146"/>
      <c r="D10" s="145" t="s">
        <v>133</v>
      </c>
      <c r="E10" s="145"/>
      <c r="F10" s="145"/>
      <c r="G10" s="145"/>
      <c r="H10" s="147"/>
      <c r="I10" s="147"/>
      <c r="J10" s="147"/>
    </row>
    <row r="11" spans="2:17" ht="30" customHeight="1" x14ac:dyDescent="0.3">
      <c r="B11" s="146" t="s">
        <v>185</v>
      </c>
      <c r="C11" s="146"/>
      <c r="D11" s="145" t="s">
        <v>186</v>
      </c>
      <c r="E11" s="145"/>
      <c r="F11" s="145"/>
      <c r="G11" s="145"/>
      <c r="H11" s="147"/>
      <c r="I11" s="147"/>
      <c r="J11" s="147"/>
    </row>
    <row r="13" spans="2:17" ht="20" customHeight="1" x14ac:dyDescent="0.3">
      <c r="D13" s="69" t="s">
        <v>3</v>
      </c>
      <c r="E13" s="70" t="s">
        <v>4</v>
      </c>
      <c r="F13" s="70" t="s">
        <v>5</v>
      </c>
      <c r="G13" s="70" t="s">
        <v>16</v>
      </c>
      <c r="H13" s="74" t="s">
        <v>67</v>
      </c>
    </row>
    <row r="14" spans="2:17" ht="20" customHeight="1" x14ac:dyDescent="0.3">
      <c r="D14" s="75" t="s">
        <v>6</v>
      </c>
      <c r="E14" s="68" t="s">
        <v>7</v>
      </c>
      <c r="F14" s="68" t="s">
        <v>8</v>
      </c>
      <c r="G14" s="68" t="s">
        <v>64</v>
      </c>
      <c r="H14" s="109" t="str" cm="1">
        <f t="array" ref="H14">"EMP" &amp; TEXT(ROW()-ROW(Table_Data_Validation[#Headers]), "0000")</f>
        <v>EMP0007</v>
      </c>
    </row>
    <row r="15" spans="2:17" ht="20" customHeight="1" x14ac:dyDescent="0.3">
      <c r="D15" s="75" t="s">
        <v>12</v>
      </c>
      <c r="E15" s="68" t="s">
        <v>13</v>
      </c>
      <c r="F15" s="68" t="s">
        <v>14</v>
      </c>
      <c r="G15" s="68" t="s">
        <v>65</v>
      </c>
      <c r="H15" s="109" t="str" cm="1">
        <f t="array" ref="H15">"EMP" &amp; TEXT(ROW()-ROW(Table_Data_Validation[#Headers]), "0000")</f>
        <v>EMP0008</v>
      </c>
    </row>
    <row r="16" spans="2:17" ht="20" customHeight="1" x14ac:dyDescent="0.3">
      <c r="D16" s="75" t="s">
        <v>32</v>
      </c>
      <c r="E16" s="68" t="s">
        <v>33</v>
      </c>
      <c r="F16" s="68" t="s">
        <v>34</v>
      </c>
      <c r="G16" s="68" t="s">
        <v>35</v>
      </c>
      <c r="H16" s="109" t="str" cm="1">
        <f t="array" ref="H16">"EMP" &amp; TEXT(ROW()-ROW(Table_Data_Validation[#Headers]), "0000")</f>
        <v>EMP0009</v>
      </c>
    </row>
    <row r="17" spans="4:8" ht="20" customHeight="1" x14ac:dyDescent="0.3">
      <c r="D17" s="75" t="s">
        <v>40</v>
      </c>
      <c r="E17" s="68" t="s">
        <v>41</v>
      </c>
      <c r="F17" s="68" t="s">
        <v>42</v>
      </c>
      <c r="G17" s="68" t="s">
        <v>43</v>
      </c>
      <c r="H17" s="109" t="str" cm="1">
        <f t="array" ref="H17">"EMP" &amp; TEXT(ROW()-ROW(Table_Data_Validation[#Headers]), "0000")</f>
        <v>EMP0010</v>
      </c>
    </row>
    <row r="18" spans="4:8" ht="20" customHeight="1" x14ac:dyDescent="0.3">
      <c r="D18" s="75" t="s">
        <v>48</v>
      </c>
      <c r="E18" s="68" t="s">
        <v>49</v>
      </c>
      <c r="F18" s="68" t="s">
        <v>50</v>
      </c>
      <c r="G18" s="68" t="s">
        <v>51</v>
      </c>
      <c r="H18" s="109" t="str" cm="1">
        <f t="array" ref="H18">"EMP" &amp; TEXT(ROW()-ROW(Table_Data_Validation[#Headers]), "0000")</f>
        <v>EMP0011</v>
      </c>
    </row>
    <row r="19" spans="4:8" ht="20" customHeight="1" x14ac:dyDescent="0.3">
      <c r="D19" s="75" t="s">
        <v>52</v>
      </c>
      <c r="E19" s="68" t="s">
        <v>53</v>
      </c>
      <c r="F19" s="68" t="s">
        <v>54</v>
      </c>
      <c r="G19" s="68" t="s">
        <v>55</v>
      </c>
      <c r="H19" s="109" t="str" cm="1">
        <f t="array" ref="H19">"EMP" &amp; TEXT(ROW()-ROW(Table_Data_Validation[#Headers]), "0000")</f>
        <v>EMP0012</v>
      </c>
    </row>
    <row r="20" spans="4:8" ht="20" customHeight="1" x14ac:dyDescent="0.3">
      <c r="D20" s="76" t="s">
        <v>60</v>
      </c>
      <c r="E20" s="77" t="s">
        <v>61</v>
      </c>
      <c r="F20" s="77" t="s">
        <v>62</v>
      </c>
      <c r="G20" s="77" t="s">
        <v>63</v>
      </c>
      <c r="H20" s="110" t="str" cm="1">
        <f t="array" ref="H20">"EMP" &amp; TEXT(ROW()-ROW(Table_Data_Validation[#Headers]), "0000")</f>
        <v>EMP0013</v>
      </c>
    </row>
  </sheetData>
  <sheetProtection formatCells="0" formatColumns="0" insertRows="0" sort="0" autoFilter="0" pivotTables="0"/>
  <mergeCells count="16">
    <mergeCell ref="B2:Q2"/>
    <mergeCell ref="B3:Q3"/>
    <mergeCell ref="D10:G10"/>
    <mergeCell ref="D11:G11"/>
    <mergeCell ref="H8:J8"/>
    <mergeCell ref="H9:J11"/>
    <mergeCell ref="B5:J6"/>
    <mergeCell ref="B7:C7"/>
    <mergeCell ref="B8:C8"/>
    <mergeCell ref="B9:C9"/>
    <mergeCell ref="B10:C10"/>
    <mergeCell ref="B11:C11"/>
    <mergeCell ref="D7:G7"/>
    <mergeCell ref="I7:J7"/>
    <mergeCell ref="D8:G8"/>
    <mergeCell ref="D9:G9"/>
  </mergeCells>
  <dataValidations count="2">
    <dataValidation allowBlank="1" showInputMessage="1" showErrorMessage="1" promptTitle="Guidance" prompt="Do not modify the value: the ID is calculated automatically." sqref="H14:H20" xr:uid="{98F02510-FDF2-4808-9F8C-2D04711503FC}"/>
    <dataValidation allowBlank="1" showInputMessage="1" showErrorMessage="1" promptTitle="Guidance" prompt="Do not modify the value: the Full name is calculated automatically." sqref="G14:G20" xr:uid="{F035327A-64AA-4F80-AEC9-45CFB45ED663}"/>
  </dataValidations>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sheetPr>
    <pageSetUpPr fitToPage="1"/>
  </sheetPr>
  <dimension ref="B1:M27"/>
  <sheetViews>
    <sheetView zoomScaleNormal="100" workbookViewId="0">
      <selection activeCell="B4" sqref="B4"/>
    </sheetView>
  </sheetViews>
  <sheetFormatPr defaultRowHeight="12.5" x14ac:dyDescent="0.25"/>
  <cols>
    <col min="1" max="1" width="2.6328125" style="19" customWidth="1"/>
    <col min="2" max="2" width="17.26953125" style="19" bestFit="1" customWidth="1"/>
    <col min="3" max="3" width="37.453125" style="19" customWidth="1"/>
    <col min="4" max="4" width="23.6328125" style="19" customWidth="1"/>
    <col min="5" max="5" width="38.453125" style="19" customWidth="1"/>
    <col min="6" max="6" width="12.54296875" style="19" bestFit="1" customWidth="1"/>
    <col min="7" max="7" width="20.81640625" style="19" customWidth="1"/>
    <col min="8" max="8" width="2.36328125" style="19" customWidth="1"/>
    <col min="9" max="9" width="18.90625" style="19" customWidth="1"/>
    <col min="10" max="10" width="15.453125" style="19" customWidth="1"/>
    <col min="11" max="11" width="18.08984375" style="19" customWidth="1"/>
    <col min="12" max="12" width="21.54296875" style="19" bestFit="1" customWidth="1"/>
    <col min="13" max="16384" width="8.7265625" style="19"/>
  </cols>
  <sheetData>
    <row r="1" spans="2:13" ht="10" customHeight="1" thickBot="1" x14ac:dyDescent="0.3"/>
    <row r="2" spans="2:13" ht="60" customHeight="1" thickTop="1" thickBot="1" x14ac:dyDescent="0.3">
      <c r="B2" s="157" t="s">
        <v>140</v>
      </c>
      <c r="C2" s="158"/>
      <c r="D2" s="158"/>
      <c r="E2" s="158"/>
      <c r="F2" s="158"/>
      <c r="G2" s="158"/>
      <c r="H2" s="158"/>
      <c r="I2" s="158"/>
      <c r="J2" s="158"/>
      <c r="K2" s="158"/>
      <c r="L2" s="158"/>
      <c r="M2" s="159"/>
    </row>
    <row r="3" spans="2:13" ht="60" customHeight="1" thickTop="1" thickBot="1" x14ac:dyDescent="0.3">
      <c r="B3" s="160" t="s">
        <v>213</v>
      </c>
      <c r="C3" s="161"/>
      <c r="D3" s="161"/>
      <c r="E3" s="161"/>
      <c r="F3" s="161"/>
      <c r="G3" s="161"/>
      <c r="H3" s="161"/>
      <c r="I3" s="161"/>
      <c r="J3" s="161"/>
      <c r="K3" s="161"/>
      <c r="L3" s="161"/>
      <c r="M3" s="162"/>
    </row>
    <row r="4" spans="2:13" s="38" customFormat="1" ht="10" customHeight="1" thickTop="1" x14ac:dyDescent="0.35"/>
    <row r="5" spans="2:13" ht="35" customHeight="1" x14ac:dyDescent="0.25">
      <c r="B5" s="155" t="s">
        <v>167</v>
      </c>
      <c r="C5" s="155"/>
      <c r="D5" s="155"/>
      <c r="E5" s="155"/>
      <c r="F5" s="155"/>
      <c r="G5" s="155"/>
    </row>
    <row r="7" spans="2:13" ht="30" customHeight="1" x14ac:dyDescent="0.25">
      <c r="B7" s="79" t="s">
        <v>141</v>
      </c>
      <c r="C7" s="80" t="s">
        <v>142</v>
      </c>
      <c r="D7" s="80" t="s">
        <v>143</v>
      </c>
      <c r="E7" s="80" t="s">
        <v>144</v>
      </c>
      <c r="F7" s="80" t="s">
        <v>145</v>
      </c>
      <c r="G7" s="81" t="s">
        <v>146</v>
      </c>
    </row>
    <row r="8" spans="2:13" ht="30" customHeight="1" x14ac:dyDescent="0.25">
      <c r="B8" s="82" t="s">
        <v>3</v>
      </c>
      <c r="C8" s="83" t="s">
        <v>147</v>
      </c>
      <c r="D8" s="83" t="s">
        <v>148</v>
      </c>
      <c r="E8" s="83" t="s">
        <v>110</v>
      </c>
      <c r="F8" s="84" t="s">
        <v>6</v>
      </c>
      <c r="G8" s="85" t="s">
        <v>116</v>
      </c>
    </row>
    <row r="9" spans="2:13" ht="30" customHeight="1" x14ac:dyDescent="0.25">
      <c r="B9" s="82" t="s">
        <v>4</v>
      </c>
      <c r="C9" s="83" t="s">
        <v>149</v>
      </c>
      <c r="D9" s="83" t="s">
        <v>148</v>
      </c>
      <c r="E9" s="83" t="s">
        <v>110</v>
      </c>
      <c r="F9" s="84" t="s">
        <v>7</v>
      </c>
      <c r="G9" s="85" t="s">
        <v>116</v>
      </c>
    </row>
    <row r="10" spans="2:13" ht="30" customHeight="1" x14ac:dyDescent="0.25">
      <c r="B10" s="82" t="s">
        <v>74</v>
      </c>
      <c r="C10" s="83" t="s">
        <v>150</v>
      </c>
      <c r="D10" s="83" t="s">
        <v>151</v>
      </c>
      <c r="E10" s="83" t="s">
        <v>168</v>
      </c>
      <c r="F10" s="84" t="s">
        <v>101</v>
      </c>
      <c r="G10" s="85" t="s">
        <v>116</v>
      </c>
    </row>
    <row r="11" spans="2:13" ht="30" customHeight="1" x14ac:dyDescent="0.25">
      <c r="B11" s="82" t="s">
        <v>106</v>
      </c>
      <c r="C11" s="83" t="s">
        <v>152</v>
      </c>
      <c r="D11" s="83" t="s">
        <v>170</v>
      </c>
      <c r="E11" s="83" t="s">
        <v>169</v>
      </c>
      <c r="F11" s="84">
        <v>4514</v>
      </c>
      <c r="G11" s="85" t="s">
        <v>116</v>
      </c>
    </row>
    <row r="12" spans="2:13" ht="30" customHeight="1" x14ac:dyDescent="0.25">
      <c r="B12" s="82" t="s">
        <v>5</v>
      </c>
      <c r="C12" s="83" t="s">
        <v>153</v>
      </c>
      <c r="D12" s="83" t="s">
        <v>148</v>
      </c>
      <c r="E12" s="83" t="s">
        <v>110</v>
      </c>
      <c r="F12" s="84" t="s">
        <v>154</v>
      </c>
      <c r="G12" s="85" t="s">
        <v>116</v>
      </c>
    </row>
    <row r="13" spans="2:13" ht="30" customHeight="1" x14ac:dyDescent="0.25">
      <c r="B13" s="82" t="s">
        <v>16</v>
      </c>
      <c r="C13" s="83" t="s">
        <v>155</v>
      </c>
      <c r="D13" s="83" t="s">
        <v>15</v>
      </c>
      <c r="E13" s="83" t="s">
        <v>156</v>
      </c>
      <c r="F13" s="84" t="s">
        <v>64</v>
      </c>
      <c r="G13" s="85" t="s">
        <v>157</v>
      </c>
    </row>
    <row r="14" spans="2:13" ht="30" customHeight="1" x14ac:dyDescent="0.25">
      <c r="B14" s="82" t="s">
        <v>29</v>
      </c>
      <c r="C14" s="83" t="s">
        <v>158</v>
      </c>
      <c r="D14" s="83" t="s">
        <v>151</v>
      </c>
      <c r="E14" s="83" t="s">
        <v>168</v>
      </c>
      <c r="F14" s="84" t="s">
        <v>30</v>
      </c>
      <c r="G14" s="85" t="s">
        <v>116</v>
      </c>
    </row>
    <row r="15" spans="2:13" ht="30" customHeight="1" x14ac:dyDescent="0.25">
      <c r="B15" s="82" t="s">
        <v>94</v>
      </c>
      <c r="C15" s="83" t="s">
        <v>159</v>
      </c>
      <c r="D15" s="83" t="s">
        <v>148</v>
      </c>
      <c r="E15" s="83" t="s">
        <v>171</v>
      </c>
      <c r="F15" s="84" t="s">
        <v>68</v>
      </c>
      <c r="G15" s="85" t="s">
        <v>157</v>
      </c>
    </row>
    <row r="16" spans="2:13" ht="30" customHeight="1" x14ac:dyDescent="0.25">
      <c r="B16" s="82" t="s">
        <v>95</v>
      </c>
      <c r="C16" s="83" t="s">
        <v>160</v>
      </c>
      <c r="D16" s="83" t="s">
        <v>161</v>
      </c>
      <c r="E16" s="83" t="s">
        <v>162</v>
      </c>
      <c r="F16" s="86">
        <v>36526</v>
      </c>
      <c r="G16" s="85" t="s">
        <v>116</v>
      </c>
    </row>
    <row r="17" spans="2:7" ht="30" customHeight="1" x14ac:dyDescent="0.25">
      <c r="B17" s="82" t="s">
        <v>96</v>
      </c>
      <c r="C17" s="83" t="s">
        <v>163</v>
      </c>
      <c r="D17" s="83" t="s">
        <v>161</v>
      </c>
      <c r="E17" s="83" t="s">
        <v>172</v>
      </c>
      <c r="F17" s="86">
        <v>44639</v>
      </c>
      <c r="G17" s="85" t="s">
        <v>164</v>
      </c>
    </row>
    <row r="18" spans="2:7" ht="30" customHeight="1" x14ac:dyDescent="0.25">
      <c r="B18" s="87" t="s">
        <v>75</v>
      </c>
      <c r="C18" s="88" t="s">
        <v>165</v>
      </c>
      <c r="D18" s="88" t="s">
        <v>148</v>
      </c>
      <c r="E18" s="88" t="s">
        <v>110</v>
      </c>
      <c r="F18" s="89" t="s">
        <v>166</v>
      </c>
      <c r="G18" s="90" t="s">
        <v>117</v>
      </c>
    </row>
    <row r="19" spans="2:7" ht="20" customHeight="1" x14ac:dyDescent="0.25"/>
    <row r="20" spans="2:7" ht="35" customHeight="1" x14ac:dyDescent="0.25">
      <c r="B20" s="156" t="s">
        <v>179</v>
      </c>
      <c r="C20" s="156"/>
      <c r="D20" s="156"/>
    </row>
    <row r="21" spans="2:7" ht="10" customHeight="1" x14ac:dyDescent="0.3">
      <c r="B21" s="4"/>
      <c r="C21" s="4"/>
      <c r="D21" s="4"/>
    </row>
    <row r="22" spans="2:7" ht="30" customHeight="1" x14ac:dyDescent="0.25">
      <c r="B22" s="98" t="s">
        <v>173</v>
      </c>
      <c r="C22" s="98" t="s">
        <v>174</v>
      </c>
      <c r="D22" s="98" t="s">
        <v>175</v>
      </c>
    </row>
    <row r="23" spans="2:7" ht="30" customHeight="1" x14ac:dyDescent="0.25">
      <c r="B23" s="99">
        <v>43469</v>
      </c>
      <c r="C23" s="83" t="s">
        <v>183</v>
      </c>
      <c r="D23" s="83" t="s">
        <v>182</v>
      </c>
    </row>
    <row r="24" spans="2:7" ht="30" customHeight="1" x14ac:dyDescent="0.25">
      <c r="B24" s="99">
        <v>43501</v>
      </c>
      <c r="C24" s="83" t="s">
        <v>176</v>
      </c>
      <c r="D24" s="83" t="s">
        <v>182</v>
      </c>
    </row>
    <row r="25" spans="2:7" ht="30" customHeight="1" x14ac:dyDescent="0.25">
      <c r="B25" s="99">
        <v>43892</v>
      </c>
      <c r="C25" s="83" t="s">
        <v>177</v>
      </c>
      <c r="D25" s="83" t="s">
        <v>181</v>
      </c>
    </row>
    <row r="26" spans="2:7" ht="30" customHeight="1" x14ac:dyDescent="0.25">
      <c r="B26" s="99">
        <v>44602</v>
      </c>
      <c r="C26" s="83" t="s">
        <v>195</v>
      </c>
      <c r="D26" s="83" t="s">
        <v>181</v>
      </c>
    </row>
    <row r="27" spans="2:7" ht="30" customHeight="1" x14ac:dyDescent="0.25">
      <c r="B27" s="99">
        <v>45272</v>
      </c>
      <c r="C27" s="83" t="s">
        <v>178</v>
      </c>
      <c r="D27" s="83" t="s">
        <v>180</v>
      </c>
    </row>
  </sheetData>
  <mergeCells count="4">
    <mergeCell ref="B5:G5"/>
    <mergeCell ref="B20:D20"/>
    <mergeCell ref="B2:M2"/>
    <mergeCell ref="B3:M3"/>
  </mergeCells>
  <pageMargins left="0.7" right="0.7" top="0.75" bottom="0.75" header="0.3" footer="0.3"/>
  <pageSetup paperSize="9" scale="35"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C1B4D-C114-4A6E-9DA7-E8305198B2D2}">
  <dimension ref="B2:M8"/>
  <sheetViews>
    <sheetView showGridLines="0" showRowColHeaders="0" workbookViewId="0">
      <selection activeCell="D15" sqref="D15"/>
    </sheetView>
  </sheetViews>
  <sheetFormatPr defaultRowHeight="14.5" x14ac:dyDescent="0.35"/>
  <cols>
    <col min="1" max="1" width="2.7265625" customWidth="1"/>
  </cols>
  <sheetData>
    <row r="2" spans="2:13" ht="409.5" customHeight="1" x14ac:dyDescent="0.35">
      <c r="B2" s="165" t="s">
        <v>214</v>
      </c>
      <c r="C2" s="165"/>
      <c r="D2" s="165"/>
      <c r="E2" s="165"/>
      <c r="F2" s="165"/>
      <c r="G2" s="165"/>
      <c r="H2" s="165"/>
      <c r="I2" s="165"/>
      <c r="J2" s="165"/>
      <c r="K2" s="165"/>
      <c r="L2" s="165"/>
      <c r="M2" s="165"/>
    </row>
    <row r="3" spans="2:13" x14ac:dyDescent="0.35">
      <c r="B3" s="164"/>
      <c r="C3" s="164"/>
      <c r="D3" s="164"/>
      <c r="E3" s="164"/>
      <c r="F3" s="164"/>
      <c r="G3" s="164"/>
      <c r="H3" s="164"/>
      <c r="I3" s="164"/>
      <c r="J3" s="164"/>
      <c r="K3" s="164"/>
    </row>
    <row r="4" spans="2:13" x14ac:dyDescent="0.35">
      <c r="B4" s="164"/>
      <c r="C4" s="164"/>
      <c r="D4" s="164"/>
      <c r="E4" s="164"/>
      <c r="F4" s="164"/>
      <c r="G4" s="164"/>
      <c r="H4" s="164"/>
      <c r="I4" s="164"/>
      <c r="J4" s="164"/>
      <c r="K4" s="164"/>
    </row>
    <row r="5" spans="2:13" x14ac:dyDescent="0.35">
      <c r="B5" s="164"/>
      <c r="C5" s="164"/>
      <c r="D5" s="164"/>
      <c r="E5" s="164"/>
      <c r="F5" s="164"/>
      <c r="G5" s="164"/>
      <c r="H5" s="164"/>
      <c r="I5" s="164"/>
      <c r="J5" s="164"/>
      <c r="K5" s="164"/>
    </row>
    <row r="6" spans="2:13" x14ac:dyDescent="0.35">
      <c r="B6" s="164"/>
      <c r="C6" s="164"/>
      <c r="D6" s="164"/>
      <c r="E6" s="164"/>
      <c r="F6" s="164"/>
      <c r="G6" s="164"/>
      <c r="H6" s="164"/>
      <c r="I6" s="164"/>
      <c r="J6" s="164"/>
      <c r="K6" s="164"/>
    </row>
    <row r="7" spans="2:13" x14ac:dyDescent="0.35">
      <c r="B7" s="164"/>
      <c r="C7" s="164"/>
      <c r="D7" s="164"/>
      <c r="E7" s="164"/>
      <c r="F7" s="164"/>
      <c r="G7" s="164"/>
      <c r="H7" s="164"/>
      <c r="I7" s="164"/>
      <c r="J7" s="164"/>
      <c r="K7" s="164"/>
    </row>
    <row r="8" spans="2:13" x14ac:dyDescent="0.35">
      <c r="B8" s="163"/>
      <c r="C8" s="163"/>
      <c r="D8" s="163"/>
      <c r="E8" s="163"/>
      <c r="F8" s="163"/>
      <c r="G8" s="163"/>
      <c r="H8" s="163"/>
      <c r="I8" s="163"/>
      <c r="J8" s="163"/>
      <c r="K8" s="163"/>
    </row>
  </sheetData>
  <mergeCells count="2">
    <mergeCell ref="B8:K8"/>
    <mergeCell ref="B2:M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B117F-6435-43D0-A85E-14510BA1DB31}">
  <dimension ref="B2:M8"/>
  <sheetViews>
    <sheetView showGridLines="0" showRowColHeaders="0" workbookViewId="0">
      <selection activeCell="B2" sqref="B2:M2"/>
    </sheetView>
  </sheetViews>
  <sheetFormatPr defaultRowHeight="14.5" x14ac:dyDescent="0.35"/>
  <cols>
    <col min="1" max="1" width="2.7265625" customWidth="1"/>
  </cols>
  <sheetData>
    <row r="2" spans="2:13" ht="200" customHeight="1" x14ac:dyDescent="0.35">
      <c r="B2" s="165" t="s">
        <v>214</v>
      </c>
      <c r="C2" s="165"/>
      <c r="D2" s="165"/>
      <c r="E2" s="165"/>
      <c r="F2" s="165"/>
      <c r="G2" s="165"/>
      <c r="H2" s="165"/>
      <c r="I2" s="165"/>
      <c r="J2" s="165"/>
      <c r="K2" s="165"/>
      <c r="L2" s="165"/>
      <c r="M2" s="165"/>
    </row>
    <row r="3" spans="2:13" x14ac:dyDescent="0.35">
      <c r="B3" s="164"/>
      <c r="C3" s="164"/>
      <c r="D3" s="164"/>
      <c r="E3" s="164"/>
      <c r="F3" s="164"/>
      <c r="G3" s="164"/>
      <c r="H3" s="164"/>
      <c r="I3" s="164"/>
      <c r="J3" s="164"/>
      <c r="K3" s="164"/>
    </row>
    <row r="4" spans="2:13" x14ac:dyDescent="0.35">
      <c r="B4" s="164"/>
      <c r="C4" s="164"/>
      <c r="D4" s="164"/>
      <c r="E4" s="164"/>
      <c r="F4" s="164"/>
      <c r="G4" s="164"/>
      <c r="H4" s="164"/>
      <c r="I4" s="164"/>
      <c r="J4" s="164"/>
      <c r="K4" s="164"/>
    </row>
    <row r="5" spans="2:13" x14ac:dyDescent="0.35">
      <c r="B5" s="164"/>
      <c r="C5" s="164"/>
      <c r="D5" s="164"/>
      <c r="E5" s="164"/>
      <c r="F5" s="164"/>
      <c r="G5" s="164"/>
      <c r="H5" s="164"/>
      <c r="I5" s="164"/>
      <c r="J5" s="164"/>
      <c r="K5" s="164"/>
    </row>
    <row r="6" spans="2:13" x14ac:dyDescent="0.35">
      <c r="B6" s="164"/>
      <c r="C6" s="164"/>
      <c r="D6" s="164"/>
      <c r="E6" s="164"/>
      <c r="F6" s="164"/>
      <c r="G6" s="164"/>
      <c r="H6" s="164"/>
      <c r="I6" s="164"/>
      <c r="J6" s="164"/>
      <c r="K6" s="164"/>
    </row>
    <row r="7" spans="2:13" x14ac:dyDescent="0.35">
      <c r="B7" s="164"/>
      <c r="C7" s="164"/>
      <c r="D7" s="164"/>
      <c r="E7" s="164"/>
      <c r="F7" s="164"/>
      <c r="G7" s="164"/>
      <c r="H7" s="164"/>
      <c r="I7" s="164"/>
      <c r="J7" s="164"/>
      <c r="K7" s="164"/>
    </row>
    <row r="8" spans="2:13" x14ac:dyDescent="0.35">
      <c r="B8" s="164"/>
      <c r="C8" s="164"/>
      <c r="D8" s="164"/>
      <c r="E8" s="164"/>
      <c r="F8" s="164"/>
      <c r="G8" s="164"/>
      <c r="H8" s="164"/>
      <c r="I8" s="164"/>
      <c r="J8" s="164"/>
      <c r="K8" s="164"/>
    </row>
  </sheetData>
  <mergeCells count="1">
    <mergeCell ref="B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15</vt:i4>
      </vt:variant>
    </vt:vector>
  </HeadingPairs>
  <TitlesOfParts>
    <vt:vector size="26" baseType="lpstr">
      <vt:lpstr>Excel Table vs. No Table</vt:lpstr>
      <vt:lpstr>Advantages Tables</vt:lpstr>
      <vt:lpstr>One entity - One table</vt:lpstr>
      <vt:lpstr>Primary Key</vt:lpstr>
      <vt:lpstr>Data validation</vt:lpstr>
      <vt:lpstr>Data validation - Config</vt:lpstr>
      <vt:lpstr>Comments column</vt:lpstr>
      <vt:lpstr>UX-UI</vt:lpstr>
      <vt:lpstr>Documentation</vt:lpstr>
      <vt:lpstr>License</vt:lpstr>
      <vt:lpstr>License </vt:lpstr>
      <vt:lpstr>'Comments column'!List_Departments</vt:lpstr>
      <vt:lpstr>Documentation!List_Departments</vt:lpstr>
      <vt:lpstr>'License '!List_Departments</vt:lpstr>
      <vt:lpstr>'UX-UI'!List_Departments</vt:lpstr>
      <vt:lpstr>List_Departments</vt:lpstr>
      <vt:lpstr>'Comments column'!List_Status</vt:lpstr>
      <vt:lpstr>Documentation!List_Status</vt:lpstr>
      <vt:lpstr>'License '!List_Status</vt:lpstr>
      <vt:lpstr>'UX-UI'!List_Status</vt:lpstr>
      <vt:lpstr>List_Status</vt:lpstr>
      <vt:lpstr>'Advantages Tables'!Print_Area</vt:lpstr>
      <vt:lpstr>Documentation!Print_Area</vt:lpstr>
      <vt:lpstr>'Excel Table vs. No Table'!Print_Area</vt:lpstr>
      <vt:lpstr>'One entity - One table'!Print_Area</vt:lpstr>
      <vt:lpstr>'Primary Key'!Print_Area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Best practices to use Excel Tables</dc:title>
  <dc:creator>Loïc Ribet;loicribet.com</dc:creator>
  <cp:keywords>Best practices;Excel;Database;Compliance;Legal;loicribet.com</cp:keywords>
  <dc:description>Template by Loïc Ribet – blog.loicribet.com - https://www.linkedin.com/in/loic-ribet/
Licensed under Creative Commons Attribution 4.0 (CC BY 4.0)
https://creativecommons.org/licenses/by/4.0/</dc:description>
  <cp:lastModifiedBy>coco</cp:lastModifiedBy>
  <dcterms:created xsi:type="dcterms:W3CDTF">2025-12-03T22:30:42Z</dcterms:created>
  <dcterms:modified xsi:type="dcterms:W3CDTF">2026-01-26T00:00:09Z</dcterms:modified>
</cp:coreProperties>
</file>